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5600" windowHeight="1176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K6" i="1"/>
  <c r="J6"/>
  <c r="I6"/>
  <c r="O6" l="1"/>
  <c r="N6"/>
</calcChain>
</file>

<file path=xl/sharedStrings.xml><?xml version="1.0" encoding="utf-8"?>
<sst xmlns="http://schemas.openxmlformats.org/spreadsheetml/2006/main" count="45" uniqueCount="32">
  <si>
    <t>NO</t>
  </si>
  <si>
    <t>TITULAR DE SECRETARIA</t>
  </si>
  <si>
    <t>SA</t>
  </si>
  <si>
    <t xml:space="preserve">D E D U C C I O N E S </t>
  </si>
  <si>
    <t>PERCEPCIONES ANUALES</t>
  </si>
  <si>
    <t>NOMBRE</t>
  </si>
  <si>
    <t>PERSONAL SINDICALIZADO</t>
  </si>
  <si>
    <t>PUESTO</t>
  </si>
  <si>
    <t>ÁREA DE ADSCRIPCIÓN</t>
  </si>
  <si>
    <t>SUELDO</t>
  </si>
  <si>
    <t>COMPENSACION</t>
  </si>
  <si>
    <t>DESPENSA</t>
  </si>
  <si>
    <t>ESTÍMULO PERMANENCIA</t>
  </si>
  <si>
    <t>TOTAL PERCEPCIONES BRUTAS</t>
  </si>
  <si>
    <t>12%  FONDO PROPIO</t>
  </si>
  <si>
    <t>3% SERVICIO MEDICO</t>
  </si>
  <si>
    <t>IMPUESTOS APROX.</t>
  </si>
  <si>
    <t>CUOTA SINDICAL</t>
  </si>
  <si>
    <t>TOTAL DEDUCCIONES</t>
  </si>
  <si>
    <t>PERCEPCIONES NETAS</t>
  </si>
  <si>
    <t>GRATIF. ANUAL S/SUELDO</t>
  </si>
  <si>
    <t xml:space="preserve"> PRIMA VACACIONAL S/SUELDO</t>
  </si>
  <si>
    <t xml:space="preserve">GRATIF. ANUAL S/COMPENSACION </t>
  </si>
  <si>
    <t xml:space="preserve">PRIMA VACACIONAL S/COMPENSACION </t>
  </si>
  <si>
    <t>(2)</t>
  </si>
  <si>
    <t>PERIODICIDAD</t>
  </si>
  <si>
    <t>MENSUAL</t>
  </si>
  <si>
    <t>PROPORCION MENSUAL DE 40 DIAS AL AÑO</t>
  </si>
  <si>
    <t>PROPORCION MENSUAL DE 20 DIAS AL AÑO</t>
  </si>
  <si>
    <t xml:space="preserve">ISSA GONZALEZ JORGE LUIS </t>
  </si>
  <si>
    <t>PERCEPCIONES A PARTIR DEL MES DE ENERO 2018</t>
  </si>
  <si>
    <t>DR. JORGE LUIS ISSA GONZÁLEZ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</si>
</sst>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indexed="10"/>
      <name val="Arial Unicode MS"/>
      <family val="2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1">
    <xf numFmtId="0" fontId="0" fillId="0" borderId="0" xfId="0"/>
    <xf numFmtId="0" fontId="18" fillId="33" borderId="10" xfId="0" applyFont="1" applyFill="1" applyBorder="1" applyAlignment="1">
      <alignment horizontal="left"/>
    </xf>
    <xf numFmtId="0" fontId="19" fillId="33" borderId="14" xfId="0" applyFont="1" applyFill="1" applyBorder="1" applyAlignment="1">
      <alignment horizontal="center"/>
    </xf>
    <xf numFmtId="0" fontId="19" fillId="37" borderId="16" xfId="0" applyFont="1" applyFill="1" applyBorder="1" applyAlignment="1">
      <alignment horizontal="center"/>
    </xf>
    <xf numFmtId="0" fontId="19" fillId="0" borderId="17" xfId="0" applyFont="1" applyFill="1" applyBorder="1" applyAlignment="1">
      <alignment horizontal="center"/>
    </xf>
    <xf numFmtId="0" fontId="19" fillId="37" borderId="17" xfId="0" applyFont="1" applyFill="1" applyBorder="1" applyAlignment="1">
      <alignment horizontal="center" wrapText="1"/>
    </xf>
    <xf numFmtId="0" fontId="19" fillId="37" borderId="18" xfId="0" applyFont="1" applyFill="1" applyBorder="1" applyAlignment="1">
      <alignment horizontal="center" wrapText="1"/>
    </xf>
    <xf numFmtId="0" fontId="19" fillId="37" borderId="19" xfId="0" applyFont="1" applyFill="1" applyBorder="1" applyAlignment="1">
      <alignment horizontal="center" wrapText="1"/>
    </xf>
    <xf numFmtId="0" fontId="19" fillId="37" borderId="20" xfId="0" applyFont="1" applyFill="1" applyBorder="1" applyAlignment="1">
      <alignment horizontal="center" wrapText="1"/>
    </xf>
    <xf numFmtId="0" fontId="19" fillId="37" borderId="15" xfId="0" applyFont="1" applyFill="1" applyBorder="1" applyAlignment="1">
      <alignment horizontal="center" wrapText="1"/>
    </xf>
    <xf numFmtId="49" fontId="20" fillId="37" borderId="18" xfId="0" applyNumberFormat="1" applyFont="1" applyFill="1" applyBorder="1" applyAlignment="1">
      <alignment horizontal="center"/>
    </xf>
    <xf numFmtId="0" fontId="19" fillId="0" borderId="18" xfId="0" applyFont="1" applyFill="1" applyBorder="1" applyAlignment="1">
      <alignment horizontal="center"/>
    </xf>
    <xf numFmtId="0" fontId="19" fillId="37" borderId="22" xfId="0" applyFont="1" applyFill="1" applyBorder="1" applyAlignment="1">
      <alignment horizontal="center"/>
    </xf>
    <xf numFmtId="0" fontId="19" fillId="37" borderId="23" xfId="0" applyFont="1" applyFill="1" applyBorder="1" applyAlignment="1">
      <alignment horizontal="center" wrapText="1"/>
    </xf>
    <xf numFmtId="0" fontId="19" fillId="37" borderId="24" xfId="0" applyFont="1" applyFill="1" applyBorder="1" applyAlignment="1">
      <alignment horizontal="center" wrapText="1"/>
    </xf>
    <xf numFmtId="0" fontId="19" fillId="37" borderId="26" xfId="0" applyFont="1" applyFill="1" applyBorder="1" applyAlignment="1">
      <alignment horizontal="center" wrapText="1"/>
    </xf>
    <xf numFmtId="4" fontId="21" fillId="37" borderId="16" xfId="0" applyNumberFormat="1" applyFont="1" applyFill="1" applyBorder="1" applyAlignment="1">
      <alignment horizontal="center"/>
    </xf>
    <xf numFmtId="4" fontId="21" fillId="37" borderId="18" xfId="0" applyNumberFormat="1" applyFont="1" applyFill="1" applyBorder="1" applyAlignment="1">
      <alignment horizontal="center"/>
    </xf>
    <xf numFmtId="4" fontId="21" fillId="37" borderId="20" xfId="0" applyNumberFormat="1" applyFont="1" applyFill="1" applyBorder="1" applyAlignment="1">
      <alignment horizontal="center"/>
    </xf>
    <xf numFmtId="0" fontId="19" fillId="36" borderId="27" xfId="0" applyFont="1" applyFill="1" applyBorder="1" applyAlignment="1">
      <alignment horizontal="center"/>
    </xf>
    <xf numFmtId="0" fontId="19" fillId="36" borderId="29" xfId="0" applyFont="1" applyFill="1" applyBorder="1" applyAlignment="1">
      <alignment horizontal="center"/>
    </xf>
    <xf numFmtId="0" fontId="19" fillId="36" borderId="30" xfId="0" applyFont="1" applyFill="1" applyBorder="1" applyAlignment="1">
      <alignment horizontal="center"/>
    </xf>
    <xf numFmtId="0" fontId="19" fillId="36" borderId="31" xfId="0" applyFont="1" applyFill="1" applyBorder="1" applyAlignment="1">
      <alignment horizontal="center" wrapText="1"/>
    </xf>
    <xf numFmtId="0" fontId="19" fillId="36" borderId="32" xfId="0" applyFont="1" applyFill="1" applyBorder="1" applyAlignment="1">
      <alignment horizontal="center" wrapText="1"/>
    </xf>
    <xf numFmtId="0" fontId="20" fillId="36" borderId="33" xfId="0" applyFont="1" applyFill="1" applyBorder="1" applyAlignment="1">
      <alignment horizontal="center"/>
    </xf>
    <xf numFmtId="0" fontId="19" fillId="38" borderId="29" xfId="0" applyFont="1" applyFill="1" applyBorder="1" applyAlignment="1">
      <alignment horizontal="center" wrapText="1"/>
    </xf>
    <xf numFmtId="0" fontId="19" fillId="38" borderId="31" xfId="0" applyFont="1" applyFill="1" applyBorder="1" applyAlignment="1">
      <alignment horizontal="center" wrapText="1"/>
    </xf>
    <xf numFmtId="0" fontId="19" fillId="38" borderId="32" xfId="0" applyFont="1" applyFill="1" applyBorder="1" applyAlignment="1">
      <alignment horizontal="center" wrapText="1"/>
    </xf>
    <xf numFmtId="0" fontId="20" fillId="38" borderId="33" xfId="0" applyFont="1" applyFill="1" applyBorder="1" applyAlignment="1">
      <alignment horizontal="center"/>
    </xf>
    <xf numFmtId="0" fontId="19" fillId="36" borderId="29" xfId="0" applyFont="1" applyFill="1" applyBorder="1" applyAlignment="1">
      <alignment horizontal="center" wrapText="1"/>
    </xf>
    <xf numFmtId="0" fontId="19" fillId="36" borderId="33" xfId="0" applyFont="1" applyFill="1" applyBorder="1" applyAlignment="1">
      <alignment horizontal="center" wrapText="1"/>
    </xf>
    <xf numFmtId="0" fontId="18" fillId="33" borderId="11" xfId="0" applyFont="1" applyFill="1" applyBorder="1" applyAlignment="1">
      <alignment horizontal="left"/>
    </xf>
    <xf numFmtId="0" fontId="19" fillId="33" borderId="21" xfId="0" applyFont="1" applyFill="1" applyBorder="1" applyAlignment="1">
      <alignment horizontal="center"/>
    </xf>
    <xf numFmtId="0" fontId="19" fillId="33" borderId="15" xfId="0" applyFont="1" applyFill="1" applyBorder="1" applyAlignment="1">
      <alignment horizontal="center" wrapText="1"/>
    </xf>
    <xf numFmtId="0" fontId="19" fillId="36" borderId="28" xfId="0" applyFont="1" applyFill="1" applyBorder="1" applyAlignment="1">
      <alignment horizontal="center"/>
    </xf>
    <xf numFmtId="0" fontId="21" fillId="0" borderId="0" xfId="0" applyFont="1"/>
    <xf numFmtId="0" fontId="20" fillId="0" borderId="35" xfId="0" applyFont="1" applyBorder="1" applyAlignment="1">
      <alignment horizontal="center"/>
    </xf>
    <xf numFmtId="0" fontId="21" fillId="0" borderId="35" xfId="0" applyFont="1" applyBorder="1" applyAlignment="1">
      <alignment horizontal="center"/>
    </xf>
    <xf numFmtId="0" fontId="20" fillId="34" borderId="12" xfId="0" applyFont="1" applyFill="1" applyBorder="1" applyAlignment="1">
      <alignment horizontal="center"/>
    </xf>
    <xf numFmtId="0" fontId="20" fillId="34" borderId="13" xfId="0" applyFont="1" applyFill="1" applyBorder="1" applyAlignment="1">
      <alignment horizontal="center"/>
    </xf>
    <xf numFmtId="0" fontId="20" fillId="35" borderId="11" xfId="0" applyFont="1" applyFill="1" applyBorder="1" applyAlignment="1">
      <alignment horizontal="center"/>
    </xf>
    <xf numFmtId="0" fontId="20" fillId="35" borderId="12" xfId="0" applyFont="1" applyFill="1" applyBorder="1" applyAlignment="1">
      <alignment horizontal="center"/>
    </xf>
    <xf numFmtId="0" fontId="20" fillId="35" borderId="13" xfId="0" applyFont="1" applyFill="1" applyBorder="1" applyAlignment="1">
      <alignment horizontal="center"/>
    </xf>
    <xf numFmtId="0" fontId="20" fillId="36" borderId="10" xfId="0" applyFont="1" applyFill="1" applyBorder="1"/>
    <xf numFmtId="0" fontId="20" fillId="34" borderId="11" xfId="0" applyFont="1" applyFill="1" applyBorder="1" applyAlignment="1">
      <alignment horizontal="center" vertical="center"/>
    </xf>
    <xf numFmtId="0" fontId="20" fillId="34" borderId="12" xfId="0" applyFont="1" applyFill="1" applyBorder="1" applyAlignment="1">
      <alignment horizontal="center" vertical="center"/>
    </xf>
    <xf numFmtId="0" fontId="20" fillId="34" borderId="13" xfId="0" applyFont="1" applyFill="1" applyBorder="1" applyAlignment="1">
      <alignment horizontal="center" vertical="center"/>
    </xf>
    <xf numFmtId="0" fontId="19" fillId="33" borderId="15" xfId="0" applyFont="1" applyFill="1" applyBorder="1" applyAlignment="1">
      <alignment horizontal="center"/>
    </xf>
    <xf numFmtId="0" fontId="19" fillId="36" borderId="14" xfId="0" applyFont="1" applyFill="1" applyBorder="1" applyAlignment="1">
      <alignment horizontal="center" wrapText="1"/>
    </xf>
    <xf numFmtId="0" fontId="19" fillId="37" borderId="25" xfId="0" applyFont="1" applyFill="1" applyBorder="1" applyAlignment="1">
      <alignment horizontal="center" wrapText="1"/>
    </xf>
    <xf numFmtId="0" fontId="19" fillId="33" borderId="27" xfId="0" applyFont="1" applyFill="1" applyBorder="1" applyAlignment="1">
      <alignment horizontal="center"/>
    </xf>
    <xf numFmtId="0" fontId="20" fillId="36" borderId="27" xfId="0" applyFont="1" applyFill="1" applyBorder="1" applyAlignment="1">
      <alignment horizontal="center"/>
    </xf>
    <xf numFmtId="0" fontId="20" fillId="0" borderId="18" xfId="0" applyFont="1" applyFill="1" applyBorder="1" applyAlignment="1">
      <alignment wrapText="1"/>
    </xf>
    <xf numFmtId="0" fontId="20" fillId="0" borderId="34" xfId="0" applyFont="1" applyFill="1" applyBorder="1" applyAlignment="1">
      <alignment horizontal="center" wrapText="1"/>
    </xf>
    <xf numFmtId="0" fontId="21" fillId="0" borderId="18" xfId="0" applyFont="1" applyFill="1" applyBorder="1" applyAlignment="1">
      <alignment wrapText="1"/>
    </xf>
    <xf numFmtId="4" fontId="21" fillId="0" borderId="18" xfId="0" applyNumberFormat="1" applyFont="1" applyFill="1" applyBorder="1" applyAlignment="1">
      <alignment wrapText="1"/>
    </xf>
    <xf numFmtId="4" fontId="21" fillId="0" borderId="18" xfId="1" applyNumberFormat="1" applyFont="1" applyFill="1" applyBorder="1" applyAlignment="1">
      <alignment wrapText="1"/>
    </xf>
    <xf numFmtId="4" fontId="21" fillId="0" borderId="34" xfId="1" applyNumberFormat="1" applyFont="1" applyFill="1" applyBorder="1" applyAlignment="1">
      <alignment wrapText="1"/>
    </xf>
    <xf numFmtId="4" fontId="20" fillId="0" borderId="34" xfId="1" applyNumberFormat="1" applyFont="1" applyFill="1" applyBorder="1" applyAlignment="1">
      <alignment wrapText="1"/>
    </xf>
    <xf numFmtId="4" fontId="21" fillId="0" borderId="0" xfId="0" applyNumberFormat="1" applyFont="1" applyFill="1" applyAlignment="1">
      <alignment wrapText="1"/>
    </xf>
    <xf numFmtId="4" fontId="21" fillId="0" borderId="34" xfId="0" applyNumberFormat="1" applyFont="1" applyFill="1" applyBorder="1" applyAlignment="1">
      <alignment wrapText="1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"/>
  <sheetViews>
    <sheetView tabSelected="1" workbookViewId="0">
      <selection activeCell="A6" sqref="A6"/>
    </sheetView>
  </sheetViews>
  <sheetFormatPr baseColWidth="10" defaultColWidth="8.7109375" defaultRowHeight="11.25"/>
  <cols>
    <col min="1" max="1" width="8.7109375" style="35"/>
    <col min="2" max="2" width="11" style="35" customWidth="1"/>
    <col min="3" max="14" width="8.7109375" style="35"/>
    <col min="15" max="15" width="8.140625" style="35" customWidth="1"/>
    <col min="16" max="16384" width="8.7109375" style="35"/>
  </cols>
  <sheetData>
    <row r="1" spans="1:20" ht="12" thickBot="1">
      <c r="F1" s="36" t="s">
        <v>31</v>
      </c>
      <c r="G1" s="37"/>
      <c r="H1" s="37"/>
      <c r="I1" s="37"/>
      <c r="J1" s="37"/>
      <c r="K1" s="37"/>
      <c r="L1" s="37"/>
      <c r="M1" s="37"/>
    </row>
    <row r="2" spans="1:20" ht="13.5" thickTop="1">
      <c r="A2" s="1"/>
      <c r="B2" s="31"/>
      <c r="C2" s="31"/>
      <c r="D2" s="31"/>
      <c r="E2" s="38" t="s">
        <v>30</v>
      </c>
      <c r="F2" s="38"/>
      <c r="G2" s="38"/>
      <c r="H2" s="38"/>
      <c r="I2" s="39"/>
      <c r="J2" s="40" t="s">
        <v>3</v>
      </c>
      <c r="K2" s="41"/>
      <c r="L2" s="41"/>
      <c r="M2" s="41"/>
      <c r="N2" s="42"/>
      <c r="O2" s="43"/>
      <c r="Q2" s="44" t="s">
        <v>4</v>
      </c>
      <c r="R2" s="45"/>
      <c r="S2" s="45"/>
      <c r="T2" s="46"/>
    </row>
    <row r="3" spans="1:20" ht="45">
      <c r="A3" s="2" t="s">
        <v>5</v>
      </c>
      <c r="B3" s="33" t="s">
        <v>6</v>
      </c>
      <c r="C3" s="47" t="s">
        <v>7</v>
      </c>
      <c r="D3" s="33" t="s">
        <v>8</v>
      </c>
      <c r="E3" s="3" t="s">
        <v>9</v>
      </c>
      <c r="F3" s="4" t="s">
        <v>10</v>
      </c>
      <c r="G3" s="5" t="s">
        <v>11</v>
      </c>
      <c r="H3" s="7" t="s">
        <v>12</v>
      </c>
      <c r="I3" s="8" t="s">
        <v>13</v>
      </c>
      <c r="J3" s="9" t="s">
        <v>14</v>
      </c>
      <c r="K3" s="6" t="s">
        <v>15</v>
      </c>
      <c r="L3" s="7" t="s">
        <v>16</v>
      </c>
      <c r="M3" s="7" t="s">
        <v>17</v>
      </c>
      <c r="N3" s="8" t="s">
        <v>18</v>
      </c>
      <c r="O3" s="48" t="s">
        <v>19</v>
      </c>
      <c r="Q3" s="9" t="s">
        <v>20</v>
      </c>
      <c r="R3" s="7" t="s">
        <v>21</v>
      </c>
      <c r="S3" s="6" t="s">
        <v>22</v>
      </c>
      <c r="T3" s="8" t="s">
        <v>23</v>
      </c>
    </row>
    <row r="4" spans="1:20">
      <c r="A4" s="2"/>
      <c r="B4" s="32"/>
      <c r="C4" s="32"/>
      <c r="D4" s="32"/>
      <c r="E4" s="10" t="s">
        <v>24</v>
      </c>
      <c r="F4" s="11"/>
      <c r="G4" s="12"/>
      <c r="H4" s="14"/>
      <c r="I4" s="49"/>
      <c r="J4" s="15"/>
      <c r="K4" s="13"/>
      <c r="L4" s="10"/>
      <c r="M4" s="14"/>
      <c r="N4" s="49"/>
      <c r="O4" s="48"/>
      <c r="Q4" s="16"/>
      <c r="R4" s="17"/>
      <c r="S4" s="17"/>
      <c r="T4" s="18"/>
    </row>
    <row r="5" spans="1:20" ht="34.5" thickBot="1">
      <c r="A5" s="19" t="s">
        <v>25</v>
      </c>
      <c r="B5" s="34"/>
      <c r="C5" s="50" t="s">
        <v>7</v>
      </c>
      <c r="D5" s="34"/>
      <c r="E5" s="20" t="s">
        <v>26</v>
      </c>
      <c r="F5" s="20" t="s">
        <v>26</v>
      </c>
      <c r="G5" s="21" t="s">
        <v>26</v>
      </c>
      <c r="H5" s="23" t="s">
        <v>26</v>
      </c>
      <c r="I5" s="24" t="s">
        <v>26</v>
      </c>
      <c r="J5" s="25" t="s">
        <v>26</v>
      </c>
      <c r="K5" s="26" t="s">
        <v>26</v>
      </c>
      <c r="L5" s="27" t="s">
        <v>26</v>
      </c>
      <c r="M5" s="27" t="s">
        <v>26</v>
      </c>
      <c r="N5" s="28" t="s">
        <v>26</v>
      </c>
      <c r="O5" s="51" t="s">
        <v>26</v>
      </c>
      <c r="Q5" s="29" t="s">
        <v>27</v>
      </c>
      <c r="R5" s="22" t="s">
        <v>28</v>
      </c>
      <c r="S5" s="22" t="s">
        <v>27</v>
      </c>
      <c r="T5" s="30" t="s">
        <v>28</v>
      </c>
    </row>
    <row r="6" spans="1:20" ht="34.5" customHeight="1" thickTop="1">
      <c r="A6" s="52" t="s">
        <v>29</v>
      </c>
      <c r="B6" s="53" t="s">
        <v>0</v>
      </c>
      <c r="C6" s="54" t="s">
        <v>1</v>
      </c>
      <c r="D6" s="54" t="s">
        <v>2</v>
      </c>
      <c r="E6" s="55">
        <v>32369</v>
      </c>
      <c r="F6" s="56">
        <v>69018</v>
      </c>
      <c r="G6" s="56"/>
      <c r="H6" s="57"/>
      <c r="I6" s="58">
        <f>SUM(E6:H6)</f>
        <v>101387</v>
      </c>
      <c r="J6" s="56">
        <f>E6*0.12</f>
        <v>3884.2799999999997</v>
      </c>
      <c r="K6" s="57">
        <f>E6*0.03</f>
        <v>971.06999999999994</v>
      </c>
      <c r="L6" s="56">
        <v>6055.43</v>
      </c>
      <c r="M6" s="56"/>
      <c r="N6" s="57">
        <f>SUM(J6:M6)</f>
        <v>10910.779999999999</v>
      </c>
      <c r="O6" s="58">
        <f>I6-N6</f>
        <v>90476.22</v>
      </c>
      <c r="P6" s="59"/>
      <c r="Q6" s="60">
        <v>43168.66</v>
      </c>
      <c r="R6" s="60">
        <v>21579.33</v>
      </c>
      <c r="S6" s="55">
        <v>92024</v>
      </c>
      <c r="T6" s="55">
        <v>46012</v>
      </c>
    </row>
  </sheetData>
  <mergeCells count="4">
    <mergeCell ref="Q2:T2"/>
    <mergeCell ref="J2:N2"/>
    <mergeCell ref="E2:I2"/>
    <mergeCell ref="F1:M1"/>
  </mergeCells>
  <pageMargins left="0.70866141732283472" right="0.70866141732283472" top="0.74803149606299213" bottom="0.74803149606299213" header="0.31496062992125984" footer="0.31496062992125984"/>
  <pageSetup paperSize="5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Eugenia Campos Analco</dc:creator>
  <cp:lastModifiedBy>ppayan</cp:lastModifiedBy>
  <cp:lastPrinted>2018-01-10T18:16:28Z</cp:lastPrinted>
  <dcterms:created xsi:type="dcterms:W3CDTF">2017-12-18T21:47:00Z</dcterms:created>
  <dcterms:modified xsi:type="dcterms:W3CDTF">2018-01-10T18:48:01Z</dcterms:modified>
</cp:coreProperties>
</file>