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82\"/>
    </mc:Choice>
  </mc:AlternateContent>
  <xr:revisionPtr revIDLastSave="0" documentId="13_ncr:1_{A87BF6BB-C319-442A-BEB9-6E0748B082B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AGOSTO-2023" sheetId="1" r:id="rId1"/>
  </sheets>
  <definedNames>
    <definedName name="_xlnm._FilterDatabase" localSheetId="0" hidden="1">'AGOSTO-2023'!$A$3:$M$63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F49" i="1"/>
  <c r="J49" i="1" l="1"/>
  <c r="F4" i="1" l="1"/>
  <c r="I4" i="1"/>
  <c r="F5" i="1"/>
  <c r="I5" i="1"/>
  <c r="F6" i="1"/>
  <c r="I6" i="1"/>
  <c r="F7" i="1"/>
  <c r="I7" i="1"/>
  <c r="F8" i="1"/>
  <c r="I8" i="1"/>
  <c r="F9" i="1"/>
  <c r="I9" i="1"/>
  <c r="F10" i="1"/>
  <c r="I10" i="1"/>
  <c r="F11" i="1"/>
  <c r="I11" i="1"/>
  <c r="F12" i="1"/>
  <c r="I12" i="1"/>
  <c r="F13" i="1"/>
  <c r="I13" i="1"/>
  <c r="F14" i="1"/>
  <c r="I14" i="1"/>
  <c r="F15" i="1"/>
  <c r="I15" i="1"/>
  <c r="F16" i="1"/>
  <c r="I16" i="1"/>
  <c r="F17" i="1"/>
  <c r="I17" i="1"/>
  <c r="F18" i="1"/>
  <c r="I18" i="1"/>
  <c r="F19" i="1"/>
  <c r="I19" i="1"/>
  <c r="F20" i="1"/>
  <c r="I20" i="1"/>
  <c r="F21" i="1"/>
  <c r="I21" i="1"/>
  <c r="F22" i="1"/>
  <c r="I22" i="1"/>
  <c r="F23" i="1"/>
  <c r="I23" i="1"/>
  <c r="F24" i="1"/>
  <c r="I24" i="1"/>
  <c r="F25" i="1"/>
  <c r="I25" i="1"/>
  <c r="F26" i="1"/>
  <c r="I26" i="1"/>
  <c r="F27" i="1"/>
  <c r="I27" i="1"/>
  <c r="F28" i="1"/>
  <c r="I28" i="1"/>
  <c r="F29" i="1"/>
  <c r="I29" i="1"/>
  <c r="F30" i="1"/>
  <c r="I30" i="1"/>
  <c r="F31" i="1"/>
  <c r="I31" i="1"/>
  <c r="F32" i="1"/>
  <c r="I32" i="1"/>
  <c r="F33" i="1"/>
  <c r="I33" i="1"/>
  <c r="F34" i="1"/>
  <c r="I34" i="1"/>
  <c r="F35" i="1"/>
  <c r="I35" i="1"/>
  <c r="F36" i="1"/>
  <c r="I36" i="1"/>
  <c r="F37" i="1"/>
  <c r="I37" i="1"/>
  <c r="F38" i="1"/>
  <c r="I38" i="1"/>
  <c r="F39" i="1"/>
  <c r="I39" i="1"/>
  <c r="F40" i="1"/>
  <c r="I40" i="1"/>
  <c r="F41" i="1"/>
  <c r="I41" i="1"/>
  <c r="F42" i="1"/>
  <c r="I42" i="1"/>
  <c r="F43" i="1"/>
  <c r="I43" i="1"/>
  <c r="F44" i="1"/>
  <c r="I44" i="1"/>
  <c r="F45" i="1"/>
  <c r="I45" i="1"/>
  <c r="F46" i="1"/>
  <c r="I46" i="1"/>
  <c r="F47" i="1"/>
  <c r="I47" i="1"/>
  <c r="F48" i="1"/>
  <c r="I48" i="1"/>
  <c r="F50" i="1"/>
  <c r="I50" i="1"/>
  <c r="F51" i="1"/>
  <c r="I51" i="1"/>
  <c r="F52" i="1"/>
  <c r="I52" i="1"/>
  <c r="F53" i="1"/>
  <c r="I53" i="1"/>
  <c r="F54" i="1"/>
  <c r="I54" i="1"/>
  <c r="F55" i="1"/>
  <c r="I55" i="1"/>
  <c r="F56" i="1"/>
  <c r="I56" i="1"/>
  <c r="F57" i="1"/>
  <c r="I57" i="1"/>
  <c r="F58" i="1"/>
  <c r="I58" i="1"/>
  <c r="F59" i="1"/>
  <c r="I59" i="1"/>
  <c r="F60" i="1"/>
  <c r="I60" i="1"/>
  <c r="F61" i="1"/>
  <c r="I61" i="1"/>
  <c r="F62" i="1"/>
  <c r="I62" i="1"/>
  <c r="F63" i="1"/>
  <c r="I63" i="1"/>
  <c r="J30" i="1" l="1"/>
  <c r="J25" i="1"/>
  <c r="J24" i="1"/>
  <c r="J23" i="1"/>
  <c r="J22" i="1"/>
  <c r="J21" i="1"/>
  <c r="J20" i="1"/>
  <c r="J18" i="1"/>
  <c r="J8" i="1"/>
  <c r="J5" i="1"/>
  <c r="J4" i="1"/>
  <c r="J46" i="1"/>
  <c r="J44" i="1"/>
  <c r="J40" i="1"/>
  <c r="J61" i="1"/>
  <c r="J51" i="1"/>
  <c r="J45" i="1"/>
  <c r="J43" i="1"/>
  <c r="J35" i="1"/>
  <c r="J55" i="1"/>
  <c r="J32" i="1"/>
  <c r="J13" i="1"/>
  <c r="J11" i="1"/>
  <c r="J10" i="1"/>
  <c r="J54" i="1"/>
  <c r="J12" i="1"/>
  <c r="J60" i="1"/>
  <c r="J59" i="1"/>
  <c r="J58" i="1"/>
  <c r="J48" i="1"/>
  <c r="J39" i="1"/>
  <c r="J37" i="1"/>
  <c r="J28" i="1"/>
  <c r="J17" i="1"/>
  <c r="J16" i="1"/>
  <c r="J7" i="1"/>
  <c r="J6" i="1"/>
  <c r="J63" i="1"/>
  <c r="J57" i="1"/>
  <c r="J52" i="1"/>
  <c r="J41" i="1"/>
  <c r="J36" i="1"/>
  <c r="J31" i="1"/>
  <c r="J19" i="1"/>
  <c r="J15" i="1"/>
  <c r="J14" i="1"/>
  <c r="J9" i="1"/>
  <c r="J62" i="1"/>
  <c r="J56" i="1"/>
  <c r="J53" i="1"/>
  <c r="J47" i="1"/>
  <c r="J42" i="1"/>
  <c r="J27" i="1"/>
  <c r="J26" i="1"/>
  <c r="J50" i="1"/>
  <c r="J38" i="1"/>
  <c r="J34" i="1"/>
  <c r="J33" i="1"/>
  <c r="J29" i="1"/>
</calcChain>
</file>

<file path=xl/sharedStrings.xml><?xml version="1.0" encoding="utf-8"?>
<sst xmlns="http://schemas.openxmlformats.org/spreadsheetml/2006/main" count="195" uniqueCount="106">
  <si>
    <t>ZAPATA LUCERO ANA GEORGINA</t>
  </si>
  <si>
    <t>ASESOR TÉCNICO D3</t>
  </si>
  <si>
    <t>VILLEGAS GARZA CLAUDIA IVONNE</t>
  </si>
  <si>
    <t>DOMINGUEZ CONTRERAS ANNA SOPHIA</t>
  </si>
  <si>
    <t>ZAPATA LUCERO EMILIA ALEJANDRA</t>
  </si>
  <si>
    <t>TERRAZAS PORRAS ADRIANA</t>
  </si>
  <si>
    <t>GAMERO CADENA PATRICIA</t>
  </si>
  <si>
    <t>VARGAS MERAZ LUIS EDGAR</t>
  </si>
  <si>
    <t>ASESOR TÉCNICO D2</t>
  </si>
  <si>
    <t>SANCHEZ LOYA BERENYS</t>
  </si>
  <si>
    <t>TERRAZAS MUÑOZ MARISELA</t>
  </si>
  <si>
    <t>TORRES RAMOS ALEJANDRA</t>
  </si>
  <si>
    <t>GUTIERREZ LARES LUIS CARLOS</t>
  </si>
  <si>
    <t>SARMIENTO RUFINO ROCIO GUADALUPE</t>
  </si>
  <si>
    <t>VALENZUELA GRADO FELIPE DE JESUS</t>
  </si>
  <si>
    <t>SALAZAR MORALES IVON</t>
  </si>
  <si>
    <t>RUIZ ANCHONDO KAROL RUBI</t>
  </si>
  <si>
    <t>VALADEZ ENRIQUEZ ISAMAR</t>
  </si>
  <si>
    <t>LOPEZ NAJERA GUILLERMO</t>
  </si>
  <si>
    <t>RODRIGUEZ SALDAÑA ISMAEL MARIO</t>
  </si>
  <si>
    <t>GRAJEDA ALVARADO EDUARDO</t>
  </si>
  <si>
    <t>REYES CALZADIAS YESENIA GUADALUPE</t>
  </si>
  <si>
    <t>REYES CALZADIAS GERARDO</t>
  </si>
  <si>
    <t>RENTERIA PEREZ MAGDALENA</t>
  </si>
  <si>
    <t>MENDEZ VAZQUEZ KARLA LUCIA</t>
  </si>
  <si>
    <t>SARMIENTO MARTINEZ JOSE</t>
  </si>
  <si>
    <t>PINON DOMINGUEZ EDGAR JOSE</t>
  </si>
  <si>
    <t>HERRERA GANDARA SAUL ARTURO</t>
  </si>
  <si>
    <t>CARMONA PEREZ AVRIL LETIZIA</t>
  </si>
  <si>
    <t>GONZALEZ RIVERA ISRAEL</t>
  </si>
  <si>
    <t>PEREZ REYES MARIA ANTONIETA</t>
  </si>
  <si>
    <t>CORTES DURAN ANTONIO</t>
  </si>
  <si>
    <t>GALINDO JUAREZ JOSE ROMAN</t>
  </si>
  <si>
    <t>REYES RAMIREZ EDGAR JESUS</t>
  </si>
  <si>
    <t>PEREZ PAVIA ISMAEL</t>
  </si>
  <si>
    <t>SANCHEZ VALLES MARTIN</t>
  </si>
  <si>
    <t>ORTEGA PEREZ JOSE GABRIEL</t>
  </si>
  <si>
    <t>SALMON RUBIO NESTOR ALFREDO</t>
  </si>
  <si>
    <t>PEREDA GUTIERREZ DIANA IVETTE</t>
  </si>
  <si>
    <t>MARTINEZ BARRON LUIS CARLOS</t>
  </si>
  <si>
    <t>ORTEGA MAYNEZ LETICIA</t>
  </si>
  <si>
    <t>SANTAMARIA BARRAZA RAQUEL IVONNE</t>
  </si>
  <si>
    <t>CAMARILLO SILERIO JESUS HIRAM</t>
  </si>
  <si>
    <t>OLSON SAN VICENTE CARLOS ALFREDO</t>
  </si>
  <si>
    <t>ZAVALA GUILLEN GILBERTO</t>
  </si>
  <si>
    <t>ALMODOVAR URANGA CARLOS EDUARDO</t>
  </si>
  <si>
    <t>MIRELES CORRAL SAUL</t>
  </si>
  <si>
    <t>MORENO TREVIZO MARIA LUISA</t>
  </si>
  <si>
    <t>GONZALEZ BERNAL HECTOR JAVIER</t>
  </si>
  <si>
    <t>MARTINEZ DIAZ ROSA ISELA</t>
  </si>
  <si>
    <t>AGUILAR CORRAL AYLIN</t>
  </si>
  <si>
    <t>GARCIA SOTO ILSE AMERICA</t>
  </si>
  <si>
    <t>CHAVEZ MORENO RAFAEL ALFONSO</t>
  </si>
  <si>
    <t>ORDOÑEZ VILLEGAS CARLOS ALEJANDRO</t>
  </si>
  <si>
    <t>GARCIA CANTU GABRIEL ANGEL</t>
  </si>
  <si>
    <t>MONTES GRANADOS JOSUE ENGELMOD RAMSES</t>
  </si>
  <si>
    <t>SOSA AVALOS ANA CECILIA</t>
  </si>
  <si>
    <t>CAMACHO MENDOZA CARLOS</t>
  </si>
  <si>
    <t>FLORES CHACON ANDREA DANIEL</t>
  </si>
  <si>
    <t>PRIETO SANTANA MANUEL ALBERTO</t>
  </si>
  <si>
    <t>ORTIZ ONTIVEROS ALONDRA GISEL</t>
  </si>
  <si>
    <t>ESTRADA SOTELO EDIN CUAUHTEMOC</t>
  </si>
  <si>
    <t>SANCHEZ TORRES JORGE ANTONIO</t>
  </si>
  <si>
    <t>GARCIA MURILLO ALEJANDRO</t>
  </si>
  <si>
    <t>SANTIESTEBAN MURILLO LUIS ENRIQUE</t>
  </si>
  <si>
    <t>DE LA ROSA HICKERSON GUSTAVO</t>
  </si>
  <si>
    <t>FRANCO TERREROS TAMARA</t>
  </si>
  <si>
    <t>ALCANTAR ALVIDREZ ROMAN</t>
  </si>
  <si>
    <t>CHAVEZ VELAZQUEZ NOEL</t>
  </si>
  <si>
    <t>MEDINA AGUIRRE ROBERTO ARTURO</t>
  </si>
  <si>
    <t>CHAVEZ MADRID JOSE ALFREDO</t>
  </si>
  <si>
    <t>MADRID MOLINA GABRIEL</t>
  </si>
  <si>
    <t>CASTREJON RIVAS DAVID OSCAR</t>
  </si>
  <si>
    <t>MENDEZ DEL VALLE ANDREA</t>
  </si>
  <si>
    <t>PRIETO LOPEZ DIANA GUADALUPE</t>
  </si>
  <si>
    <t>CARRERA CHAVEZ BENJAMIN</t>
  </si>
  <si>
    <t>VILLALOBOS SAENZ VICTOR SAUL</t>
  </si>
  <si>
    <t>LAGUNAS MEDINA BLANCA ROCIO</t>
  </si>
  <si>
    <t>GONZALEZ GARCIA LAURA LORENA</t>
  </si>
  <si>
    <t>CARREON HUITRON ROBERTO MARCELINO</t>
  </si>
  <si>
    <t>REYES SANDOVAL DANIEL FERNANDO</t>
  </si>
  <si>
    <t>GUTIERREZ HERNANDEZ GUSTAVO ALAN</t>
  </si>
  <si>
    <t>BLACKALLER PRIETO ANA MARGARITA</t>
  </si>
  <si>
    <t>MOLINA REZA FABIOLA</t>
  </si>
  <si>
    <t>AVITIA ARELLANES OSCAR DANIEL</t>
  </si>
  <si>
    <t>RODRIGUEZ BARRON JAVIER ARTURO</t>
  </si>
  <si>
    <t>GOMEZ LIZARRAGA GUILLERMO</t>
  </si>
  <si>
    <t>CRUCES FRANCO ANDRES</t>
  </si>
  <si>
    <t>AGUILAR LOZOYA LUIS ALBERTO</t>
  </si>
  <si>
    <t>ORTIZ CHACON MA. DE LOURDES</t>
  </si>
  <si>
    <t>IMPORTE NETO MENSUAL</t>
  </si>
  <si>
    <t>TOTAL DEDUCCIONES MENSUALES</t>
  </si>
  <si>
    <t>SERVICIO MEDICO</t>
  </si>
  <si>
    <t>FONDO PROPIO</t>
  </si>
  <si>
    <t>TOTAL PERCEPCIONES MENSUALES BRUTAS</t>
  </si>
  <si>
    <t>COMPENSACIÓN</t>
  </si>
  <si>
    <t>OFICINA</t>
  </si>
  <si>
    <t>PUESTO</t>
  </si>
  <si>
    <t>NOMBRE</t>
  </si>
  <si>
    <t>PERCEPCIONES MENSUALES</t>
  </si>
  <si>
    <t>SUELDO</t>
  </si>
  <si>
    <t>DEDUCCIONES MENSUALES</t>
  </si>
  <si>
    <t>PRIMA VACACIONAL (SEMESTRAL)</t>
  </si>
  <si>
    <t>GRATIF. ANUAL (ANUAL)</t>
  </si>
  <si>
    <t>GARCIA DURAN CARLOS ALBERTO</t>
  </si>
  <si>
    <t xml:space="preserve"> PERCEPCIONES DE LOS ASESORES DE LOS DIPUTADOS 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</si>
</sst>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3" fontId="0" fillId="0" borderId="0" xfId="1" applyFont="1" applyFill="1"/>
    <xf numFmtId="43" fontId="0" fillId="0" borderId="0" xfId="1" applyFont="1"/>
    <xf numFmtId="43" fontId="0" fillId="0" borderId="0" xfId="0" applyNumberFormat="1"/>
    <xf numFmtId="2" fontId="0" fillId="0" borderId="0" xfId="0" applyNumberFormat="1"/>
    <xf numFmtId="43" fontId="2" fillId="0" borderId="1" xfId="1" applyFont="1" applyFill="1" applyBorder="1"/>
    <xf numFmtId="43" fontId="1" fillId="0" borderId="1" xfId="1" applyFont="1" applyFill="1" applyBorder="1"/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0" fillId="0" borderId="1" xfId="1" applyFont="1" applyFill="1" applyBorder="1"/>
    <xf numFmtId="0" fontId="0" fillId="0" borderId="1" xfId="0" applyBorder="1" applyAlignment="1">
      <alignment horizontal="left"/>
    </xf>
    <xf numFmtId="43" fontId="3" fillId="0" borderId="1" xfId="1" applyFont="1" applyBorder="1"/>
    <xf numFmtId="0" fontId="0" fillId="0" borderId="1" xfId="0" applyFill="1" applyBorder="1"/>
    <xf numFmtId="0" fontId="0" fillId="2" borderId="0" xfId="0" applyFill="1"/>
    <xf numFmtId="43" fontId="0" fillId="0" borderId="4" xfId="1" applyFont="1" applyBorder="1"/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/>
    <xf numFmtId="14" fontId="0" fillId="0" borderId="5" xfId="0" applyNumberFormat="1" applyBorder="1"/>
    <xf numFmtId="0" fontId="0" fillId="0" borderId="4" xfId="0" applyBorder="1"/>
    <xf numFmtId="43" fontId="0" fillId="0" borderId="5" xfId="1" applyFont="1" applyBorder="1"/>
    <xf numFmtId="0" fontId="0" fillId="2" borderId="7" xfId="0" applyFill="1" applyBorder="1"/>
    <xf numFmtId="0" fontId="0" fillId="2" borderId="8" xfId="0" applyFill="1" applyBorder="1"/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2" xfId="0" applyBorder="1"/>
    <xf numFmtId="43" fontId="2" fillId="0" borderId="5" xfId="1" applyFont="1" applyFill="1" applyBorder="1"/>
    <xf numFmtId="43" fontId="2" fillId="0" borderId="4" xfId="1" applyFont="1" applyFill="1" applyBorder="1"/>
    <xf numFmtId="43" fontId="1" fillId="0" borderId="5" xfId="1" applyFont="1" applyFill="1" applyBorder="1"/>
    <xf numFmtId="0" fontId="2" fillId="2" borderId="6" xfId="0" applyFont="1" applyFill="1" applyBorder="1" applyAlignment="1" applyProtection="1">
      <alignment horizontal="center"/>
      <protection locked="0"/>
    </xf>
    <xf numFmtId="14" fontId="0" fillId="0" borderId="1" xfId="0" applyNumberFormat="1" applyFill="1" applyBorder="1"/>
    <xf numFmtId="43" fontId="0" fillId="0" borderId="0" xfId="0" applyNumberFormat="1" applyFill="1"/>
    <xf numFmtId="2" fontId="0" fillId="0" borderId="0" xfId="0" applyNumberFormat="1" applyFill="1"/>
    <xf numFmtId="0" fontId="0" fillId="0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topLeftCell="C1" zoomScaleNormal="100" workbookViewId="0">
      <pane ySplit="3" topLeftCell="A4" activePane="bottomLeft" state="frozen"/>
      <selection activeCell="B1" sqref="B1"/>
      <selection pane="bottomLeft" activeCell="L3" sqref="L3"/>
    </sheetView>
  </sheetViews>
  <sheetFormatPr baseColWidth="10" defaultRowHeight="15" x14ac:dyDescent="0.25"/>
  <cols>
    <col min="1" max="1" width="38.42578125" customWidth="1"/>
    <col min="2" max="2" width="43.85546875" bestFit="1" customWidth="1"/>
    <col min="3" max="3" width="18.85546875" bestFit="1" customWidth="1"/>
    <col min="4" max="5" width="16.28515625" customWidth="1"/>
    <col min="6" max="6" width="20.42578125" customWidth="1"/>
    <col min="7" max="7" width="11.85546875" customWidth="1"/>
    <col min="8" max="8" width="13" customWidth="1"/>
    <col min="9" max="9" width="14" customWidth="1"/>
    <col min="10" max="10" width="12.42578125" customWidth="1"/>
    <col min="11" max="11" width="5.85546875" customWidth="1"/>
    <col min="12" max="13" width="15.85546875" customWidth="1"/>
  </cols>
  <sheetData>
    <row r="1" spans="1:14" ht="24" customHeight="1" thickBot="1" x14ac:dyDescent="0.3">
      <c r="A1" s="29" t="s">
        <v>105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</row>
    <row r="2" spans="1:14" ht="31.5" customHeight="1" thickBot="1" x14ac:dyDescent="0.3">
      <c r="A2" s="22"/>
      <c r="B2" s="22"/>
      <c r="C2" s="23"/>
      <c r="D2" s="24" t="s">
        <v>99</v>
      </c>
      <c r="E2" s="25"/>
      <c r="F2" s="26"/>
      <c r="G2" s="27" t="s">
        <v>101</v>
      </c>
      <c r="H2" s="28"/>
      <c r="I2" s="28"/>
      <c r="J2" s="35"/>
      <c r="K2" s="15"/>
      <c r="L2" s="15"/>
      <c r="M2" s="15"/>
      <c r="N2" s="31"/>
    </row>
    <row r="3" spans="1:14" ht="39" thickBot="1" x14ac:dyDescent="0.3">
      <c r="A3" s="7" t="s">
        <v>96</v>
      </c>
      <c r="B3" s="7" t="s">
        <v>98</v>
      </c>
      <c r="C3" s="17" t="s">
        <v>97</v>
      </c>
      <c r="D3" s="17" t="s">
        <v>100</v>
      </c>
      <c r="E3" s="7" t="s">
        <v>95</v>
      </c>
      <c r="F3" s="7" t="s">
        <v>94</v>
      </c>
      <c r="G3" s="7" t="s">
        <v>93</v>
      </c>
      <c r="H3" s="17" t="s">
        <v>92</v>
      </c>
      <c r="I3" s="7" t="s">
        <v>91</v>
      </c>
      <c r="J3" s="17" t="s">
        <v>90</v>
      </c>
      <c r="K3" s="15"/>
      <c r="L3" s="7" t="s">
        <v>102</v>
      </c>
      <c r="M3" s="7" t="s">
        <v>103</v>
      </c>
    </row>
    <row r="4" spans="1:14" x14ac:dyDescent="0.25">
      <c r="A4" s="18" t="s">
        <v>88</v>
      </c>
      <c r="B4" s="19" t="s">
        <v>89</v>
      </c>
      <c r="C4" s="20" t="s">
        <v>1</v>
      </c>
      <c r="D4" s="16">
        <v>16979</v>
      </c>
      <c r="E4" s="21">
        <v>5568</v>
      </c>
      <c r="F4" s="32">
        <f t="shared" ref="F4:F35" si="0">SUM(D4:E4)</f>
        <v>22547</v>
      </c>
      <c r="G4" s="21">
        <v>2037.48</v>
      </c>
      <c r="H4" s="16">
        <v>509.38</v>
      </c>
      <c r="I4" s="32">
        <f>SUM(G4:H4)</f>
        <v>2546.86</v>
      </c>
      <c r="J4" s="33">
        <f>F4-I4</f>
        <v>20000.14</v>
      </c>
      <c r="K4" s="1"/>
      <c r="L4" s="32">
        <v>0</v>
      </c>
      <c r="M4" s="34">
        <v>0</v>
      </c>
      <c r="N4" s="3"/>
    </row>
    <row r="5" spans="1:14" x14ac:dyDescent="0.25">
      <c r="A5" s="8" t="s">
        <v>84</v>
      </c>
      <c r="B5" s="9" t="s">
        <v>87</v>
      </c>
      <c r="C5" s="8" t="s">
        <v>1</v>
      </c>
      <c r="D5" s="10">
        <v>16979</v>
      </c>
      <c r="E5" s="10">
        <v>19250</v>
      </c>
      <c r="F5" s="5">
        <f t="shared" si="0"/>
        <v>36229</v>
      </c>
      <c r="G5" s="10">
        <v>1358.32</v>
      </c>
      <c r="H5" s="10">
        <v>509.38</v>
      </c>
      <c r="I5" s="5">
        <f>SUM(G5:H5)</f>
        <v>1867.6999999999998</v>
      </c>
      <c r="J5" s="5">
        <f>F5-I5</f>
        <v>34361.300000000003</v>
      </c>
      <c r="K5" s="1"/>
      <c r="L5" s="5">
        <v>12076.34</v>
      </c>
      <c r="M5" s="6">
        <v>0</v>
      </c>
      <c r="N5" s="3"/>
    </row>
    <row r="6" spans="1:14" x14ac:dyDescent="0.25">
      <c r="A6" s="8" t="s">
        <v>84</v>
      </c>
      <c r="B6" s="9" t="s">
        <v>86</v>
      </c>
      <c r="C6" s="8" t="s">
        <v>8</v>
      </c>
      <c r="D6" s="10">
        <v>19799</v>
      </c>
      <c r="E6" s="10">
        <v>17634</v>
      </c>
      <c r="F6" s="5">
        <f t="shared" si="0"/>
        <v>37433</v>
      </c>
      <c r="G6" s="10">
        <v>2375.88</v>
      </c>
      <c r="H6" s="10">
        <v>593.98</v>
      </c>
      <c r="I6" s="5">
        <f>SUM(G6:H6)</f>
        <v>2969.86</v>
      </c>
      <c r="J6" s="5">
        <f>F6-I6</f>
        <v>34463.14</v>
      </c>
      <c r="K6" s="1"/>
      <c r="L6" s="5">
        <v>12477.67</v>
      </c>
      <c r="M6" s="6">
        <v>0</v>
      </c>
      <c r="N6" s="3"/>
    </row>
    <row r="7" spans="1:14" x14ac:dyDescent="0.25">
      <c r="A7" s="8" t="s">
        <v>84</v>
      </c>
      <c r="B7" s="9" t="s">
        <v>85</v>
      </c>
      <c r="C7" s="8" t="s">
        <v>1</v>
      </c>
      <c r="D7" s="10">
        <v>16979</v>
      </c>
      <c r="E7" s="10">
        <v>0</v>
      </c>
      <c r="F7" s="5">
        <f t="shared" si="0"/>
        <v>16979</v>
      </c>
      <c r="G7" s="10">
        <v>2037.48</v>
      </c>
      <c r="H7" s="10">
        <v>509.38</v>
      </c>
      <c r="I7" s="5">
        <f>SUM(G7:H7)</f>
        <v>2546.86</v>
      </c>
      <c r="J7" s="5">
        <f>F7-I7</f>
        <v>14432.14</v>
      </c>
      <c r="K7" s="1"/>
      <c r="L7" s="5">
        <v>5659.67</v>
      </c>
      <c r="M7" s="6">
        <v>0</v>
      </c>
      <c r="N7" s="3"/>
    </row>
    <row r="8" spans="1:14" x14ac:dyDescent="0.25">
      <c r="A8" s="8" t="s">
        <v>82</v>
      </c>
      <c r="B8" s="9" t="s">
        <v>83</v>
      </c>
      <c r="C8" s="8" t="s">
        <v>1</v>
      </c>
      <c r="D8" s="10">
        <v>16979</v>
      </c>
      <c r="E8" s="10">
        <v>4250</v>
      </c>
      <c r="F8" s="5">
        <f t="shared" si="0"/>
        <v>21229</v>
      </c>
      <c r="G8" s="10">
        <v>2037.48</v>
      </c>
      <c r="H8" s="10">
        <v>509.38</v>
      </c>
      <c r="I8" s="5">
        <f>SUM(G8:H8)</f>
        <v>2546.86</v>
      </c>
      <c r="J8" s="5">
        <f>F8-I8</f>
        <v>18682.14</v>
      </c>
      <c r="K8" s="1"/>
      <c r="L8" s="5">
        <v>0</v>
      </c>
      <c r="M8" s="6">
        <v>0</v>
      </c>
      <c r="N8" s="3"/>
    </row>
    <row r="9" spans="1:14" x14ac:dyDescent="0.25">
      <c r="A9" s="8" t="s">
        <v>79</v>
      </c>
      <c r="B9" s="9" t="s">
        <v>81</v>
      </c>
      <c r="C9" s="8" t="s">
        <v>8</v>
      </c>
      <c r="D9" s="10">
        <v>19799</v>
      </c>
      <c r="E9" s="10">
        <v>4389</v>
      </c>
      <c r="F9" s="5">
        <f t="shared" si="0"/>
        <v>24188</v>
      </c>
      <c r="G9" s="10">
        <v>2375.88</v>
      </c>
      <c r="H9" s="10">
        <v>593.98</v>
      </c>
      <c r="I9" s="5">
        <f>SUM(G9:H9)</f>
        <v>2969.86</v>
      </c>
      <c r="J9" s="5">
        <f>F9-I9</f>
        <v>21218.14</v>
      </c>
      <c r="K9" s="1"/>
      <c r="L9" s="5">
        <v>8062.67</v>
      </c>
      <c r="M9" s="6">
        <v>0</v>
      </c>
      <c r="N9" s="3"/>
    </row>
    <row r="10" spans="1:14" x14ac:dyDescent="0.25">
      <c r="A10" s="8" t="s">
        <v>79</v>
      </c>
      <c r="B10" s="9" t="s">
        <v>80</v>
      </c>
      <c r="C10" s="8" t="s">
        <v>8</v>
      </c>
      <c r="D10" s="10">
        <v>19799</v>
      </c>
      <c r="E10" s="10">
        <v>67620</v>
      </c>
      <c r="F10" s="5">
        <f t="shared" si="0"/>
        <v>87419</v>
      </c>
      <c r="G10" s="10">
        <v>2375.88</v>
      </c>
      <c r="H10" s="10">
        <v>593.98</v>
      </c>
      <c r="I10" s="5">
        <f>SUM(G10:H10)</f>
        <v>2969.86</v>
      </c>
      <c r="J10" s="5">
        <f>F10-I10</f>
        <v>84449.14</v>
      </c>
      <c r="K10" s="1"/>
      <c r="L10" s="5">
        <v>29139.67</v>
      </c>
      <c r="M10" s="6">
        <v>0</v>
      </c>
      <c r="N10" s="3"/>
    </row>
    <row r="11" spans="1:14" x14ac:dyDescent="0.25">
      <c r="A11" s="8" t="s">
        <v>75</v>
      </c>
      <c r="B11" s="8" t="s">
        <v>78</v>
      </c>
      <c r="C11" s="12" t="s">
        <v>8</v>
      </c>
      <c r="D11" s="13">
        <v>19799</v>
      </c>
      <c r="E11" s="10">
        <v>17655</v>
      </c>
      <c r="F11" s="5">
        <f t="shared" si="0"/>
        <v>37454</v>
      </c>
      <c r="G11" s="10">
        <v>4059.12</v>
      </c>
      <c r="H11" s="10">
        <v>593.98</v>
      </c>
      <c r="I11" s="5">
        <f>SUM(G11:H11)</f>
        <v>4653.1000000000004</v>
      </c>
      <c r="J11" s="5">
        <f>F11-I11</f>
        <v>32800.9</v>
      </c>
      <c r="K11" s="1"/>
      <c r="L11" s="5">
        <v>12484.67</v>
      </c>
      <c r="M11" s="6">
        <v>0</v>
      </c>
      <c r="N11" s="3"/>
    </row>
    <row r="12" spans="1:14" x14ac:dyDescent="0.25">
      <c r="A12" s="8" t="s">
        <v>75</v>
      </c>
      <c r="B12" s="9" t="s">
        <v>77</v>
      </c>
      <c r="C12" s="8" t="s">
        <v>1</v>
      </c>
      <c r="D12" s="10">
        <v>16979</v>
      </c>
      <c r="E12" s="10">
        <v>8250</v>
      </c>
      <c r="F12" s="5">
        <f t="shared" si="0"/>
        <v>25229</v>
      </c>
      <c r="G12" s="10">
        <v>2037.48</v>
      </c>
      <c r="H12" s="10">
        <v>509.38</v>
      </c>
      <c r="I12" s="5">
        <f>SUM(G12:H12)</f>
        <v>2546.86</v>
      </c>
      <c r="J12" s="5">
        <f>F12-I12</f>
        <v>22682.14</v>
      </c>
      <c r="K12" s="1"/>
      <c r="L12" s="5">
        <v>8409.67</v>
      </c>
      <c r="M12" s="6">
        <v>0</v>
      </c>
      <c r="N12" s="3"/>
    </row>
    <row r="13" spans="1:14" x14ac:dyDescent="0.25">
      <c r="A13" s="8" t="s">
        <v>75</v>
      </c>
      <c r="B13" s="9" t="s">
        <v>76</v>
      </c>
      <c r="C13" s="8" t="s">
        <v>1</v>
      </c>
      <c r="D13" s="10">
        <v>16979</v>
      </c>
      <c r="E13" s="10">
        <v>0</v>
      </c>
      <c r="F13" s="5">
        <f t="shared" si="0"/>
        <v>16979</v>
      </c>
      <c r="G13" s="10">
        <v>2037.48</v>
      </c>
      <c r="H13" s="10">
        <v>509.38</v>
      </c>
      <c r="I13" s="5">
        <f>SUM(G13:H13)</f>
        <v>2546.86</v>
      </c>
      <c r="J13" s="5">
        <f>F13-I13</f>
        <v>14432.14</v>
      </c>
      <c r="K13" s="1"/>
      <c r="L13" s="5">
        <v>0</v>
      </c>
      <c r="M13" s="6">
        <v>0</v>
      </c>
      <c r="N13" s="3"/>
    </row>
    <row r="14" spans="1:14" x14ac:dyDescent="0.25">
      <c r="A14" s="8" t="s">
        <v>72</v>
      </c>
      <c r="B14" s="9" t="s">
        <v>74</v>
      </c>
      <c r="C14" s="8" t="s">
        <v>8</v>
      </c>
      <c r="D14" s="10">
        <v>19799</v>
      </c>
      <c r="E14" s="10">
        <v>47970</v>
      </c>
      <c r="F14" s="5">
        <f t="shared" si="0"/>
        <v>67769</v>
      </c>
      <c r="G14" s="10">
        <v>2375.88</v>
      </c>
      <c r="H14" s="10">
        <v>593.98</v>
      </c>
      <c r="I14" s="5">
        <f>SUM(G14:H14)</f>
        <v>2969.86</v>
      </c>
      <c r="J14" s="5">
        <f>F14-I14</f>
        <v>64799.14</v>
      </c>
      <c r="K14" s="1"/>
      <c r="L14" s="5">
        <v>22589.67</v>
      </c>
      <c r="M14" s="6">
        <v>0</v>
      </c>
      <c r="N14" s="3"/>
    </row>
    <row r="15" spans="1:14" x14ac:dyDescent="0.25">
      <c r="A15" s="8" t="s">
        <v>72</v>
      </c>
      <c r="B15" s="9" t="s">
        <v>73</v>
      </c>
      <c r="C15" s="8" t="s">
        <v>8</v>
      </c>
      <c r="D15" s="10">
        <v>19799</v>
      </c>
      <c r="E15" s="10">
        <v>34634</v>
      </c>
      <c r="F15" s="5">
        <f t="shared" si="0"/>
        <v>54433</v>
      </c>
      <c r="G15" s="10">
        <v>2375.88</v>
      </c>
      <c r="H15" s="10">
        <v>593.98</v>
      </c>
      <c r="I15" s="5">
        <f>SUM(G15:H15)</f>
        <v>2969.86</v>
      </c>
      <c r="J15" s="5">
        <f>F15-I15</f>
        <v>51463.14</v>
      </c>
      <c r="K15" s="1"/>
      <c r="L15" s="5">
        <v>18144.34</v>
      </c>
      <c r="M15" s="6">
        <v>0</v>
      </c>
      <c r="N15" s="3"/>
    </row>
    <row r="16" spans="1:14" x14ac:dyDescent="0.25">
      <c r="A16" s="8" t="s">
        <v>70</v>
      </c>
      <c r="B16" s="9" t="s">
        <v>71</v>
      </c>
      <c r="C16" s="8" t="s">
        <v>8</v>
      </c>
      <c r="D16" s="10">
        <v>19799</v>
      </c>
      <c r="E16" s="10">
        <v>18171</v>
      </c>
      <c r="F16" s="5">
        <f t="shared" si="0"/>
        <v>37970</v>
      </c>
      <c r="G16" s="10">
        <v>2375.88</v>
      </c>
      <c r="H16" s="10">
        <v>593.98</v>
      </c>
      <c r="I16" s="5">
        <f>SUM(G16:H16)</f>
        <v>2969.86</v>
      </c>
      <c r="J16" s="5">
        <f>F16-I16</f>
        <v>35000.14</v>
      </c>
      <c r="K16" s="1"/>
      <c r="L16" s="5">
        <v>0</v>
      </c>
      <c r="M16" s="6">
        <v>0</v>
      </c>
      <c r="N16" s="3"/>
    </row>
    <row r="17" spans="1:16" x14ac:dyDescent="0.25">
      <c r="A17" s="8" t="s">
        <v>68</v>
      </c>
      <c r="B17" s="9" t="s">
        <v>69</v>
      </c>
      <c r="C17" s="8" t="s">
        <v>8</v>
      </c>
      <c r="D17" s="10">
        <v>19799</v>
      </c>
      <c r="E17" s="10">
        <v>24389</v>
      </c>
      <c r="F17" s="5">
        <f t="shared" si="0"/>
        <v>44188</v>
      </c>
      <c r="G17" s="10">
        <v>2375.88</v>
      </c>
      <c r="H17" s="10">
        <v>593.98</v>
      </c>
      <c r="I17" s="5">
        <f>SUM(G17:H17)</f>
        <v>2969.86</v>
      </c>
      <c r="J17" s="5">
        <f>F17-I17</f>
        <v>41218.14</v>
      </c>
      <c r="K17" s="1"/>
      <c r="L17" s="5">
        <v>14729.34</v>
      </c>
      <c r="M17" s="6">
        <v>0</v>
      </c>
      <c r="N17" s="3"/>
    </row>
    <row r="18" spans="1:16" x14ac:dyDescent="0.25">
      <c r="A18" s="8" t="s">
        <v>65</v>
      </c>
      <c r="B18" s="9" t="s">
        <v>67</v>
      </c>
      <c r="C18" s="8" t="s">
        <v>1</v>
      </c>
      <c r="D18" s="10">
        <v>16979</v>
      </c>
      <c r="E18" s="10">
        <v>18250</v>
      </c>
      <c r="F18" s="5">
        <f t="shared" si="0"/>
        <v>35229</v>
      </c>
      <c r="G18" s="10">
        <v>2037.48</v>
      </c>
      <c r="H18" s="10">
        <v>509.38</v>
      </c>
      <c r="I18" s="5">
        <f>SUM(G18:H18)</f>
        <v>2546.86</v>
      </c>
      <c r="J18" s="5">
        <f>F18-I18</f>
        <v>32682.14</v>
      </c>
      <c r="K18" s="1"/>
      <c r="L18" s="5">
        <v>11743</v>
      </c>
      <c r="M18" s="6">
        <v>0</v>
      </c>
      <c r="N18" s="3"/>
    </row>
    <row r="19" spans="1:16" x14ac:dyDescent="0.25">
      <c r="A19" s="8" t="s">
        <v>65</v>
      </c>
      <c r="B19" s="9" t="s">
        <v>66</v>
      </c>
      <c r="C19" s="8" t="s">
        <v>1</v>
      </c>
      <c r="D19" s="10">
        <v>16979</v>
      </c>
      <c r="E19" s="10">
        <v>7113</v>
      </c>
      <c r="F19" s="5">
        <f t="shared" si="0"/>
        <v>24092</v>
      </c>
      <c r="G19" s="10">
        <v>2037.48</v>
      </c>
      <c r="H19" s="10">
        <v>509.38</v>
      </c>
      <c r="I19" s="5">
        <f>SUM(G19:H19)</f>
        <v>2546.86</v>
      </c>
      <c r="J19" s="5">
        <f>F19-I19</f>
        <v>21545.14</v>
      </c>
      <c r="K19" s="1"/>
      <c r="L19" s="5">
        <v>8030.67</v>
      </c>
      <c r="M19" s="6">
        <v>0</v>
      </c>
      <c r="N19" s="3"/>
    </row>
    <row r="20" spans="1:16" x14ac:dyDescent="0.25">
      <c r="A20" s="8" t="s">
        <v>61</v>
      </c>
      <c r="B20" s="9" t="s">
        <v>64</v>
      </c>
      <c r="C20" s="8" t="s">
        <v>8</v>
      </c>
      <c r="D20" s="10">
        <v>19799</v>
      </c>
      <c r="E20" s="10">
        <v>29190</v>
      </c>
      <c r="F20" s="5">
        <f t="shared" si="0"/>
        <v>48989</v>
      </c>
      <c r="G20" s="10">
        <v>2375.88</v>
      </c>
      <c r="H20" s="10">
        <v>593.98</v>
      </c>
      <c r="I20" s="5">
        <f>SUM(G20:H20)</f>
        <v>2969.86</v>
      </c>
      <c r="J20" s="5">
        <f>F20-I20</f>
        <v>46019.14</v>
      </c>
      <c r="K20" s="1"/>
      <c r="L20" s="5">
        <v>16329.67</v>
      </c>
      <c r="M20" s="6">
        <v>0</v>
      </c>
      <c r="N20" s="3"/>
    </row>
    <row r="21" spans="1:16" x14ac:dyDescent="0.25">
      <c r="A21" s="8" t="s">
        <v>61</v>
      </c>
      <c r="B21" s="9" t="s">
        <v>63</v>
      </c>
      <c r="C21" s="8" t="s">
        <v>8</v>
      </c>
      <c r="D21" s="10">
        <v>19799</v>
      </c>
      <c r="E21" s="10">
        <v>24934</v>
      </c>
      <c r="F21" s="5">
        <f t="shared" si="0"/>
        <v>44733</v>
      </c>
      <c r="G21" s="10">
        <v>2375.88</v>
      </c>
      <c r="H21" s="10">
        <v>593.98</v>
      </c>
      <c r="I21" s="5">
        <f>SUM(G21:H21)</f>
        <v>2969.86</v>
      </c>
      <c r="J21" s="5">
        <f>F21-I21</f>
        <v>41763.14</v>
      </c>
      <c r="K21" s="1"/>
      <c r="L21" s="5">
        <v>14911</v>
      </c>
      <c r="M21" s="6">
        <v>0</v>
      </c>
      <c r="N21" s="3"/>
    </row>
    <row r="22" spans="1:16" x14ac:dyDescent="0.25">
      <c r="A22" s="8" t="s">
        <v>61</v>
      </c>
      <c r="B22" s="9" t="s">
        <v>62</v>
      </c>
      <c r="C22" s="8" t="s">
        <v>8</v>
      </c>
      <c r="D22" s="10">
        <v>19799</v>
      </c>
      <c r="E22" s="10">
        <v>24934</v>
      </c>
      <c r="F22" s="5">
        <f t="shared" si="0"/>
        <v>44733</v>
      </c>
      <c r="G22" s="10">
        <v>2375.88</v>
      </c>
      <c r="H22" s="10">
        <v>593.98</v>
      </c>
      <c r="I22" s="5">
        <f>SUM(G22:H22)</f>
        <v>2969.86</v>
      </c>
      <c r="J22" s="5">
        <f>F22-I22</f>
        <v>41763.14</v>
      </c>
      <c r="K22" s="1"/>
      <c r="L22" s="5">
        <v>14911</v>
      </c>
      <c r="M22" s="6">
        <v>0</v>
      </c>
      <c r="N22" s="3"/>
    </row>
    <row r="23" spans="1:16" x14ac:dyDescent="0.25">
      <c r="A23" s="8" t="s">
        <v>58</v>
      </c>
      <c r="B23" s="9" t="s">
        <v>60</v>
      </c>
      <c r="C23" s="8" t="s">
        <v>1</v>
      </c>
      <c r="D23" s="10">
        <v>16979</v>
      </c>
      <c r="E23" s="10">
        <v>10850</v>
      </c>
      <c r="F23" s="5">
        <f t="shared" si="0"/>
        <v>27829</v>
      </c>
      <c r="G23" s="10">
        <v>2037.48</v>
      </c>
      <c r="H23" s="10">
        <v>509.38</v>
      </c>
      <c r="I23" s="5">
        <f>SUM(G23:H23)</f>
        <v>2546.86</v>
      </c>
      <c r="J23" s="5">
        <f>F23-I23</f>
        <v>25282.14</v>
      </c>
      <c r="K23" s="1"/>
      <c r="L23" s="5">
        <v>9276.34</v>
      </c>
      <c r="M23" s="6">
        <v>0</v>
      </c>
      <c r="N23" s="3"/>
    </row>
    <row r="24" spans="1:16" x14ac:dyDescent="0.25">
      <c r="A24" s="8" t="s">
        <v>58</v>
      </c>
      <c r="B24" s="9" t="s">
        <v>59</v>
      </c>
      <c r="C24" s="8" t="s">
        <v>1</v>
      </c>
      <c r="D24" s="10">
        <v>16979</v>
      </c>
      <c r="E24" s="10">
        <v>7613</v>
      </c>
      <c r="F24" s="5">
        <f t="shared" si="0"/>
        <v>24592</v>
      </c>
      <c r="G24" s="10">
        <v>2037.48</v>
      </c>
      <c r="H24" s="10">
        <v>509.38</v>
      </c>
      <c r="I24" s="5">
        <f>SUM(G24:H24)</f>
        <v>2546.86</v>
      </c>
      <c r="J24" s="5">
        <f>F24-I24</f>
        <v>22045.14</v>
      </c>
      <c r="K24" s="1"/>
      <c r="L24" s="5">
        <v>0</v>
      </c>
      <c r="M24" s="6">
        <v>0</v>
      </c>
      <c r="N24" s="3"/>
      <c r="O24" s="4"/>
      <c r="P24" s="3"/>
    </row>
    <row r="25" spans="1:16" x14ac:dyDescent="0.25">
      <c r="A25" s="8" t="s">
        <v>54</v>
      </c>
      <c r="B25" s="9" t="s">
        <v>57</v>
      </c>
      <c r="C25" s="8" t="s">
        <v>8</v>
      </c>
      <c r="D25" s="10">
        <v>19799</v>
      </c>
      <c r="E25" s="10">
        <v>32546</v>
      </c>
      <c r="F25" s="5">
        <f t="shared" si="0"/>
        <v>52345</v>
      </c>
      <c r="G25" s="10">
        <v>2375.88</v>
      </c>
      <c r="H25" s="10">
        <v>593.98</v>
      </c>
      <c r="I25" s="5">
        <f>SUM(G25:H25)</f>
        <v>2969.86</v>
      </c>
      <c r="J25" s="5">
        <f>F25-I25</f>
        <v>49375.14</v>
      </c>
      <c r="K25" s="1"/>
      <c r="L25" s="5">
        <v>17448.34</v>
      </c>
      <c r="M25" s="6">
        <v>0</v>
      </c>
      <c r="N25" s="3"/>
      <c r="O25" s="4"/>
      <c r="P25" s="3"/>
    </row>
    <row r="26" spans="1:16" x14ac:dyDescent="0.25">
      <c r="A26" s="8" t="s">
        <v>54</v>
      </c>
      <c r="B26" s="9" t="s">
        <v>56</v>
      </c>
      <c r="C26" s="8" t="s">
        <v>1</v>
      </c>
      <c r="D26" s="10">
        <v>16979</v>
      </c>
      <c r="E26" s="10">
        <v>6613</v>
      </c>
      <c r="F26" s="5">
        <f t="shared" si="0"/>
        <v>23592</v>
      </c>
      <c r="G26" s="10">
        <v>2037.48</v>
      </c>
      <c r="H26" s="10">
        <v>509.38</v>
      </c>
      <c r="I26" s="5">
        <f>SUM(G26:H26)</f>
        <v>2546.86</v>
      </c>
      <c r="J26" s="5">
        <f>F26-I26</f>
        <v>21045.14</v>
      </c>
      <c r="K26" s="1"/>
      <c r="L26" s="5">
        <v>7864</v>
      </c>
      <c r="M26" s="6">
        <v>0</v>
      </c>
      <c r="N26" s="3"/>
      <c r="O26" s="4"/>
      <c r="P26" s="3"/>
    </row>
    <row r="27" spans="1:16" x14ac:dyDescent="0.25">
      <c r="A27" s="8" t="s">
        <v>54</v>
      </c>
      <c r="B27" s="9" t="s">
        <v>55</v>
      </c>
      <c r="C27" s="8" t="s">
        <v>1</v>
      </c>
      <c r="D27" s="10">
        <v>16979</v>
      </c>
      <c r="E27" s="10">
        <v>28045</v>
      </c>
      <c r="F27" s="5">
        <f t="shared" si="0"/>
        <v>45024</v>
      </c>
      <c r="G27" s="10">
        <v>2037.48</v>
      </c>
      <c r="H27" s="10">
        <v>509.38</v>
      </c>
      <c r="I27" s="5">
        <f>SUM(G27:H27)</f>
        <v>2546.86</v>
      </c>
      <c r="J27" s="5">
        <f>F27-I27</f>
        <v>42477.14</v>
      </c>
      <c r="K27" s="1"/>
      <c r="L27" s="5">
        <v>15008</v>
      </c>
      <c r="M27" s="6">
        <v>0</v>
      </c>
      <c r="N27" s="3"/>
      <c r="O27" s="4"/>
      <c r="P27" s="3"/>
    </row>
    <row r="28" spans="1:16" x14ac:dyDescent="0.25">
      <c r="A28" s="8" t="s">
        <v>51</v>
      </c>
      <c r="B28" s="9" t="s">
        <v>53</v>
      </c>
      <c r="C28" s="8" t="s">
        <v>8</v>
      </c>
      <c r="D28" s="10">
        <v>19799</v>
      </c>
      <c r="E28" s="10">
        <v>12634</v>
      </c>
      <c r="F28" s="5">
        <f t="shared" si="0"/>
        <v>32433</v>
      </c>
      <c r="G28" s="10">
        <v>2375.88</v>
      </c>
      <c r="H28" s="10">
        <v>593.98</v>
      </c>
      <c r="I28" s="5">
        <f>SUM(G28:H28)</f>
        <v>2969.86</v>
      </c>
      <c r="J28" s="5">
        <f>F28-I28</f>
        <v>29463.14</v>
      </c>
      <c r="K28" s="1"/>
      <c r="L28" s="5">
        <v>10811</v>
      </c>
      <c r="M28" s="6">
        <v>0</v>
      </c>
      <c r="N28" s="3"/>
      <c r="O28" s="4"/>
      <c r="P28" s="3"/>
    </row>
    <row r="29" spans="1:16" x14ac:dyDescent="0.25">
      <c r="A29" s="8" t="s">
        <v>51</v>
      </c>
      <c r="B29" s="9" t="s">
        <v>52</v>
      </c>
      <c r="C29" s="8" t="s">
        <v>8</v>
      </c>
      <c r="D29" s="10">
        <v>19799</v>
      </c>
      <c r="E29" s="10">
        <v>201</v>
      </c>
      <c r="F29" s="5">
        <f t="shared" si="0"/>
        <v>20000</v>
      </c>
      <c r="G29" s="10">
        <v>2375.88</v>
      </c>
      <c r="H29" s="10">
        <v>593.98</v>
      </c>
      <c r="I29" s="5">
        <f>SUM(G29:H29)</f>
        <v>2969.86</v>
      </c>
      <c r="J29" s="5">
        <f>F29-I29</f>
        <v>17030.14</v>
      </c>
      <c r="K29" s="1"/>
      <c r="L29" s="5">
        <v>6666.67</v>
      </c>
      <c r="M29" s="6">
        <v>0</v>
      </c>
      <c r="N29" s="3"/>
      <c r="O29" s="4"/>
      <c r="P29" s="3"/>
    </row>
    <row r="30" spans="1:16" x14ac:dyDescent="0.25">
      <c r="A30" s="8" t="s">
        <v>49</v>
      </c>
      <c r="B30" s="9" t="s">
        <v>50</v>
      </c>
      <c r="C30" s="8" t="s">
        <v>1</v>
      </c>
      <c r="D30" s="10">
        <v>16979</v>
      </c>
      <c r="E30" s="10">
        <v>30358</v>
      </c>
      <c r="F30" s="5">
        <f t="shared" si="0"/>
        <v>47337</v>
      </c>
      <c r="G30" s="10">
        <v>2037.48</v>
      </c>
      <c r="H30" s="10">
        <v>509.38</v>
      </c>
      <c r="I30" s="5">
        <f>SUM(G30:H30)</f>
        <v>2546.86</v>
      </c>
      <c r="J30" s="5">
        <f>F30-I30</f>
        <v>44790.14</v>
      </c>
      <c r="K30" s="1"/>
      <c r="L30" s="5">
        <v>0</v>
      </c>
      <c r="M30" s="6">
        <v>0</v>
      </c>
      <c r="N30" s="3"/>
      <c r="O30" s="4"/>
      <c r="P30" s="3"/>
    </row>
    <row r="31" spans="1:16" x14ac:dyDescent="0.25">
      <c r="A31" s="8" t="s">
        <v>46</v>
      </c>
      <c r="B31" s="9" t="s">
        <v>48</v>
      </c>
      <c r="C31" s="8" t="s">
        <v>1</v>
      </c>
      <c r="D31" s="10">
        <v>16979</v>
      </c>
      <c r="E31" s="10">
        <v>12613</v>
      </c>
      <c r="F31" s="5">
        <f t="shared" si="0"/>
        <v>29592</v>
      </c>
      <c r="G31" s="10">
        <v>2037.48</v>
      </c>
      <c r="H31" s="10">
        <v>509.38</v>
      </c>
      <c r="I31" s="5">
        <f>SUM(G31:H31)</f>
        <v>2546.86</v>
      </c>
      <c r="J31" s="5">
        <f>F31-I31</f>
        <v>27045.14</v>
      </c>
      <c r="K31" s="1"/>
      <c r="L31" s="5">
        <v>9864</v>
      </c>
      <c r="M31" s="6">
        <v>0</v>
      </c>
      <c r="N31" s="3"/>
      <c r="O31" s="4"/>
      <c r="P31" s="3"/>
    </row>
    <row r="32" spans="1:16" x14ac:dyDescent="0.25">
      <c r="A32" s="8" t="s">
        <v>46</v>
      </c>
      <c r="B32" s="9" t="s">
        <v>47</v>
      </c>
      <c r="C32" s="8" t="s">
        <v>1</v>
      </c>
      <c r="D32" s="10">
        <v>16979</v>
      </c>
      <c r="E32" s="10">
        <v>6613</v>
      </c>
      <c r="F32" s="5">
        <f t="shared" si="0"/>
        <v>23592</v>
      </c>
      <c r="G32" s="10">
        <v>2037.48</v>
      </c>
      <c r="H32" s="10">
        <v>509.38</v>
      </c>
      <c r="I32" s="5">
        <f>SUM(G32:H32)</f>
        <v>2546.86</v>
      </c>
      <c r="J32" s="5">
        <f>F32-I32</f>
        <v>21045.14</v>
      </c>
      <c r="K32" s="1"/>
      <c r="L32" s="5">
        <v>7864</v>
      </c>
      <c r="M32" s="6">
        <v>0</v>
      </c>
      <c r="N32" s="3"/>
      <c r="O32" s="4"/>
      <c r="P32" s="3"/>
    </row>
    <row r="33" spans="1:16" x14ac:dyDescent="0.25">
      <c r="A33" s="8" t="s">
        <v>43</v>
      </c>
      <c r="B33" s="9" t="s">
        <v>45</v>
      </c>
      <c r="C33" s="8" t="s">
        <v>8</v>
      </c>
      <c r="D33" s="10">
        <v>19799</v>
      </c>
      <c r="E33" s="10">
        <v>14389</v>
      </c>
      <c r="F33" s="5">
        <f t="shared" si="0"/>
        <v>34188</v>
      </c>
      <c r="G33" s="10">
        <v>1583.92</v>
      </c>
      <c r="H33" s="10">
        <v>593.98</v>
      </c>
      <c r="I33" s="5">
        <f>SUM(G33:H33)</f>
        <v>2177.9</v>
      </c>
      <c r="J33" s="5">
        <f>F33-I33</f>
        <v>32010.1</v>
      </c>
      <c r="K33" s="1"/>
      <c r="L33" s="5">
        <v>11396</v>
      </c>
      <c r="M33" s="6">
        <v>0</v>
      </c>
      <c r="N33" s="3"/>
      <c r="O33" s="4"/>
      <c r="P33" s="3"/>
    </row>
    <row r="34" spans="1:16" x14ac:dyDescent="0.25">
      <c r="A34" s="8" t="s">
        <v>43</v>
      </c>
      <c r="B34" s="9" t="s">
        <v>44</v>
      </c>
      <c r="C34" s="8" t="s">
        <v>8</v>
      </c>
      <c r="D34" s="10">
        <v>19799</v>
      </c>
      <c r="E34" s="10">
        <v>14389</v>
      </c>
      <c r="F34" s="5">
        <f t="shared" si="0"/>
        <v>34188</v>
      </c>
      <c r="G34" s="10">
        <v>2375.88</v>
      </c>
      <c r="H34" s="10">
        <v>593.98</v>
      </c>
      <c r="I34" s="5">
        <f>SUM(G34:H34)</f>
        <v>2969.86</v>
      </c>
      <c r="J34" s="5">
        <f>F34-I34</f>
        <v>31218.14</v>
      </c>
      <c r="K34" s="1"/>
      <c r="L34" s="5">
        <v>11396</v>
      </c>
      <c r="M34" s="6">
        <v>0</v>
      </c>
      <c r="N34" s="3"/>
      <c r="O34" s="4"/>
      <c r="P34" s="3"/>
    </row>
    <row r="35" spans="1:16" x14ac:dyDescent="0.25">
      <c r="A35" s="8" t="s">
        <v>40</v>
      </c>
      <c r="B35" s="9" t="s">
        <v>42</v>
      </c>
      <c r="C35" s="8" t="s">
        <v>1</v>
      </c>
      <c r="D35" s="10">
        <v>16979</v>
      </c>
      <c r="E35" s="10">
        <v>22613</v>
      </c>
      <c r="F35" s="5">
        <f t="shared" si="0"/>
        <v>39592</v>
      </c>
      <c r="G35" s="10">
        <v>2037.48</v>
      </c>
      <c r="H35" s="10">
        <v>509.38</v>
      </c>
      <c r="I35" s="5">
        <f>SUM(G35:H35)</f>
        <v>2546.86</v>
      </c>
      <c r="J35" s="5">
        <f>F35-I35</f>
        <v>37045.14</v>
      </c>
      <c r="K35" s="1"/>
      <c r="L35" s="5">
        <v>13197.34</v>
      </c>
      <c r="M35" s="6">
        <v>0</v>
      </c>
      <c r="N35" s="3"/>
      <c r="O35" s="4"/>
      <c r="P35" s="3"/>
    </row>
    <row r="36" spans="1:16" x14ac:dyDescent="0.25">
      <c r="A36" s="8" t="s">
        <v>40</v>
      </c>
      <c r="B36" s="9" t="s">
        <v>41</v>
      </c>
      <c r="C36" s="8" t="s">
        <v>8</v>
      </c>
      <c r="D36" s="10">
        <v>19799</v>
      </c>
      <c r="E36" s="10">
        <v>26389</v>
      </c>
      <c r="F36" s="5">
        <f t="shared" ref="F36:F63" si="1">SUM(D36:E36)</f>
        <v>46188</v>
      </c>
      <c r="G36" s="10">
        <v>2375.88</v>
      </c>
      <c r="H36" s="10">
        <v>593.98</v>
      </c>
      <c r="I36" s="5">
        <f>SUM(G36:H36)</f>
        <v>2969.86</v>
      </c>
      <c r="J36" s="5">
        <f>F36-I36</f>
        <v>43218.14</v>
      </c>
      <c r="K36" s="1"/>
      <c r="L36" s="5">
        <v>15396</v>
      </c>
      <c r="M36" s="6">
        <v>0</v>
      </c>
      <c r="N36" s="3"/>
      <c r="O36" s="4"/>
      <c r="P36" s="3"/>
    </row>
    <row r="37" spans="1:16" x14ac:dyDescent="0.25">
      <c r="A37" s="8" t="s">
        <v>38</v>
      </c>
      <c r="B37" s="9" t="s">
        <v>39</v>
      </c>
      <c r="C37" s="8" t="s">
        <v>1</v>
      </c>
      <c r="D37" s="10">
        <v>16979</v>
      </c>
      <c r="E37" s="10">
        <v>2433</v>
      </c>
      <c r="F37" s="5">
        <f t="shared" si="1"/>
        <v>19412</v>
      </c>
      <c r="G37" s="10">
        <v>2037.48</v>
      </c>
      <c r="H37" s="10">
        <v>509.38</v>
      </c>
      <c r="I37" s="5">
        <f>SUM(G37:H37)</f>
        <v>2546.86</v>
      </c>
      <c r="J37" s="5">
        <f>F37-I37</f>
        <v>16865.14</v>
      </c>
      <c r="K37" s="1"/>
      <c r="L37" s="5">
        <v>6470.67</v>
      </c>
      <c r="M37" s="6">
        <v>0</v>
      </c>
      <c r="N37" s="3"/>
      <c r="O37" s="4"/>
      <c r="P37" s="3"/>
    </row>
    <row r="38" spans="1:16" s="39" customFormat="1" x14ac:dyDescent="0.25">
      <c r="A38" s="14" t="s">
        <v>34</v>
      </c>
      <c r="B38" s="36" t="s">
        <v>37</v>
      </c>
      <c r="C38" s="14" t="s">
        <v>8</v>
      </c>
      <c r="D38" s="11">
        <v>19799</v>
      </c>
      <c r="E38" s="11">
        <v>14389</v>
      </c>
      <c r="F38" s="5">
        <f t="shared" si="1"/>
        <v>34188</v>
      </c>
      <c r="G38" s="11">
        <v>2375.88</v>
      </c>
      <c r="H38" s="11">
        <v>593.98</v>
      </c>
      <c r="I38" s="5">
        <f>SUM(G38:H38)</f>
        <v>2969.86</v>
      </c>
      <c r="J38" s="5">
        <f>F38-I38</f>
        <v>31218.14</v>
      </c>
      <c r="K38" s="1"/>
      <c r="L38" s="5">
        <v>11396</v>
      </c>
      <c r="M38" s="6">
        <v>0</v>
      </c>
      <c r="N38" s="37"/>
      <c r="O38" s="38"/>
      <c r="P38" s="37"/>
    </row>
    <row r="39" spans="1:16" x14ac:dyDescent="0.25">
      <c r="A39" s="8" t="s">
        <v>34</v>
      </c>
      <c r="B39" s="9" t="s">
        <v>36</v>
      </c>
      <c r="C39" s="8" t="s">
        <v>8</v>
      </c>
      <c r="D39" s="10">
        <v>19799</v>
      </c>
      <c r="E39" s="10">
        <v>23164</v>
      </c>
      <c r="F39" s="5">
        <f t="shared" si="1"/>
        <v>42963</v>
      </c>
      <c r="G39" s="10">
        <v>2375.88</v>
      </c>
      <c r="H39" s="10">
        <v>593.98</v>
      </c>
      <c r="I39" s="5">
        <f>SUM(G39:H39)</f>
        <v>2969.86</v>
      </c>
      <c r="J39" s="5">
        <f>F39-I39</f>
        <v>39993.14</v>
      </c>
      <c r="K39" s="1"/>
      <c r="L39" s="5">
        <v>14321</v>
      </c>
      <c r="M39" s="6">
        <v>0</v>
      </c>
      <c r="N39" s="3"/>
      <c r="O39" s="4"/>
      <c r="P39" s="3"/>
    </row>
    <row r="40" spans="1:16" x14ac:dyDescent="0.25">
      <c r="A40" s="8" t="s">
        <v>34</v>
      </c>
      <c r="B40" s="9" t="s">
        <v>35</v>
      </c>
      <c r="C40" s="8" t="s">
        <v>1</v>
      </c>
      <c r="D40" s="10">
        <v>16979</v>
      </c>
      <c r="E40" s="10">
        <v>9250</v>
      </c>
      <c r="F40" s="5">
        <f t="shared" si="1"/>
        <v>26229</v>
      </c>
      <c r="G40" s="10">
        <v>2037.48</v>
      </c>
      <c r="H40" s="10">
        <v>509.38</v>
      </c>
      <c r="I40" s="5">
        <f>SUM(G40:H40)</f>
        <v>2546.86</v>
      </c>
      <c r="J40" s="5">
        <f>F40-I40</f>
        <v>23682.14</v>
      </c>
      <c r="K40" s="1"/>
      <c r="L40" s="5">
        <v>8743</v>
      </c>
      <c r="M40" s="6">
        <v>0</v>
      </c>
      <c r="N40" s="3"/>
      <c r="O40" s="4"/>
      <c r="P40" s="3"/>
    </row>
    <row r="41" spans="1:16" x14ac:dyDescent="0.25">
      <c r="A41" s="8" t="s">
        <v>30</v>
      </c>
      <c r="B41" s="9" t="s">
        <v>33</v>
      </c>
      <c r="C41" s="8" t="s">
        <v>1</v>
      </c>
      <c r="D41" s="10">
        <v>16979</v>
      </c>
      <c r="E41" s="10">
        <v>11613</v>
      </c>
      <c r="F41" s="5">
        <f t="shared" si="1"/>
        <v>28592</v>
      </c>
      <c r="G41" s="10">
        <v>2037.48</v>
      </c>
      <c r="H41" s="10">
        <v>509.38</v>
      </c>
      <c r="I41" s="5">
        <f>SUM(G41:H41)</f>
        <v>2546.86</v>
      </c>
      <c r="J41" s="5">
        <f>F41-I41</f>
        <v>26045.14</v>
      </c>
      <c r="K41" s="1"/>
      <c r="L41" s="5">
        <v>9530.67</v>
      </c>
      <c r="M41" s="6">
        <v>0</v>
      </c>
      <c r="N41" s="3"/>
      <c r="O41" s="4"/>
      <c r="P41" s="3"/>
    </row>
    <row r="42" spans="1:16" x14ac:dyDescent="0.25">
      <c r="A42" s="8" t="s">
        <v>30</v>
      </c>
      <c r="B42" s="9" t="s">
        <v>32</v>
      </c>
      <c r="C42" s="8" t="s">
        <v>8</v>
      </c>
      <c r="D42" s="10">
        <v>19799</v>
      </c>
      <c r="E42" s="10">
        <v>19389</v>
      </c>
      <c r="F42" s="5">
        <f t="shared" si="1"/>
        <v>39188</v>
      </c>
      <c r="G42" s="10">
        <v>2375.88</v>
      </c>
      <c r="H42" s="10">
        <v>593.98</v>
      </c>
      <c r="I42" s="5">
        <f>SUM(G42:H42)</f>
        <v>2969.86</v>
      </c>
      <c r="J42" s="5">
        <f>F42-I42</f>
        <v>36218.14</v>
      </c>
      <c r="K42" s="1"/>
      <c r="L42" s="5">
        <v>13062.67</v>
      </c>
      <c r="M42" s="6">
        <v>0</v>
      </c>
      <c r="N42" s="3"/>
      <c r="O42" s="4"/>
      <c r="P42" s="3"/>
    </row>
    <row r="43" spans="1:16" x14ac:dyDescent="0.25">
      <c r="A43" s="8" t="s">
        <v>30</v>
      </c>
      <c r="B43" s="9" t="s">
        <v>31</v>
      </c>
      <c r="C43" s="8" t="s">
        <v>8</v>
      </c>
      <c r="D43" s="10">
        <v>19799</v>
      </c>
      <c r="E43" s="10">
        <v>19389</v>
      </c>
      <c r="F43" s="5">
        <f t="shared" si="1"/>
        <v>39188</v>
      </c>
      <c r="G43" s="10">
        <v>2375.88</v>
      </c>
      <c r="H43" s="10">
        <v>593.98</v>
      </c>
      <c r="I43" s="5">
        <f>SUM(G43:H43)</f>
        <v>2969.86</v>
      </c>
      <c r="J43" s="5">
        <f>F43-I43</f>
        <v>36218.14</v>
      </c>
      <c r="K43" s="1"/>
      <c r="L43" s="5">
        <v>13062.67</v>
      </c>
      <c r="M43" s="6">
        <v>0</v>
      </c>
      <c r="N43" s="3"/>
      <c r="O43" s="4"/>
      <c r="P43" s="3"/>
    </row>
    <row r="44" spans="1:16" x14ac:dyDescent="0.25">
      <c r="A44" s="8" t="s">
        <v>26</v>
      </c>
      <c r="B44" s="9" t="s">
        <v>29</v>
      </c>
      <c r="C44" s="8" t="s">
        <v>1</v>
      </c>
      <c r="D44" s="10">
        <v>16979</v>
      </c>
      <c r="E44" s="10">
        <v>16613</v>
      </c>
      <c r="F44" s="5">
        <f t="shared" si="1"/>
        <v>33592</v>
      </c>
      <c r="G44" s="10">
        <v>2037.48</v>
      </c>
      <c r="H44" s="10">
        <v>509.38</v>
      </c>
      <c r="I44" s="5">
        <f>SUM(G44:H44)</f>
        <v>2546.86</v>
      </c>
      <c r="J44" s="5">
        <f>F44-I44</f>
        <v>31045.14</v>
      </c>
      <c r="K44" s="1"/>
      <c r="L44" s="5">
        <v>11197.34</v>
      </c>
      <c r="M44" s="6">
        <v>0</v>
      </c>
      <c r="N44" s="3"/>
      <c r="O44" s="4"/>
      <c r="P44" s="3"/>
    </row>
    <row r="45" spans="1:16" x14ac:dyDescent="0.25">
      <c r="A45" s="8" t="s">
        <v>26</v>
      </c>
      <c r="B45" s="9" t="s">
        <v>28</v>
      </c>
      <c r="C45" s="8" t="s">
        <v>8</v>
      </c>
      <c r="D45" s="10">
        <v>19799</v>
      </c>
      <c r="E45" s="10">
        <v>24389</v>
      </c>
      <c r="F45" s="5">
        <f t="shared" si="1"/>
        <v>44188</v>
      </c>
      <c r="G45" s="10">
        <v>2375.88</v>
      </c>
      <c r="H45" s="10">
        <v>593.98</v>
      </c>
      <c r="I45" s="5">
        <f>SUM(G45:H45)</f>
        <v>2969.86</v>
      </c>
      <c r="J45" s="5">
        <f>F45-I45</f>
        <v>41218.14</v>
      </c>
      <c r="K45" s="1"/>
      <c r="L45" s="5">
        <v>14729.34</v>
      </c>
      <c r="M45" s="6">
        <v>0</v>
      </c>
      <c r="N45" s="3"/>
      <c r="O45" s="4"/>
      <c r="P45" s="3"/>
    </row>
    <row r="46" spans="1:16" x14ac:dyDescent="0.25">
      <c r="A46" s="8" t="s">
        <v>26</v>
      </c>
      <c r="B46" s="9" t="s">
        <v>27</v>
      </c>
      <c r="C46" s="8" t="s">
        <v>1</v>
      </c>
      <c r="D46" s="10">
        <v>16979</v>
      </c>
      <c r="E46" s="10">
        <v>43205</v>
      </c>
      <c r="F46" s="5">
        <f t="shared" si="1"/>
        <v>60184</v>
      </c>
      <c r="G46" s="10">
        <v>2037.48</v>
      </c>
      <c r="H46" s="10">
        <v>509.38</v>
      </c>
      <c r="I46" s="5">
        <f>SUM(G46:H46)</f>
        <v>2546.86</v>
      </c>
      <c r="J46" s="5">
        <f>F46-I46</f>
        <v>57637.14</v>
      </c>
      <c r="K46" s="1"/>
      <c r="L46" s="5">
        <v>20061.34</v>
      </c>
      <c r="M46" s="6">
        <v>0</v>
      </c>
      <c r="N46" s="3"/>
      <c r="O46" s="4"/>
      <c r="P46" s="3"/>
    </row>
    <row r="47" spans="1:16" x14ac:dyDescent="0.25">
      <c r="A47" s="8" t="s">
        <v>23</v>
      </c>
      <c r="B47" s="9" t="s">
        <v>25</v>
      </c>
      <c r="C47" s="8" t="s">
        <v>1</v>
      </c>
      <c r="D47" s="10">
        <v>16979</v>
      </c>
      <c r="E47" s="10">
        <v>24250</v>
      </c>
      <c r="F47" s="5">
        <f t="shared" si="1"/>
        <v>41229</v>
      </c>
      <c r="G47" s="10">
        <v>2037.48</v>
      </c>
      <c r="H47" s="10">
        <v>509.38</v>
      </c>
      <c r="I47" s="5">
        <f>SUM(G47:H47)</f>
        <v>2546.86</v>
      </c>
      <c r="J47" s="5">
        <f>F47-I47</f>
        <v>38682.14</v>
      </c>
      <c r="K47" s="1"/>
      <c r="L47" s="5">
        <v>13743</v>
      </c>
      <c r="M47" s="6">
        <v>0</v>
      </c>
      <c r="N47" s="3"/>
      <c r="O47" s="4"/>
      <c r="P47" s="3"/>
    </row>
    <row r="48" spans="1:16" x14ac:dyDescent="0.25">
      <c r="A48" s="8" t="s">
        <v>23</v>
      </c>
      <c r="B48" s="9" t="s">
        <v>24</v>
      </c>
      <c r="C48" s="8" t="s">
        <v>8</v>
      </c>
      <c r="D48" s="10">
        <v>19799</v>
      </c>
      <c r="E48" s="10">
        <v>11634</v>
      </c>
      <c r="F48" s="5">
        <f t="shared" si="1"/>
        <v>31433</v>
      </c>
      <c r="G48" s="10">
        <v>2375.88</v>
      </c>
      <c r="H48" s="10">
        <v>593.98</v>
      </c>
      <c r="I48" s="5">
        <f>SUM(G48:H48)</f>
        <v>2969.86</v>
      </c>
      <c r="J48" s="5">
        <f>F48-I48</f>
        <v>28463.14</v>
      </c>
      <c r="K48" s="1"/>
      <c r="L48" s="5">
        <v>0</v>
      </c>
      <c r="M48" s="6">
        <v>0</v>
      </c>
      <c r="N48" s="3"/>
      <c r="O48" s="4"/>
      <c r="P48" s="3"/>
    </row>
    <row r="49" spans="1:16" x14ac:dyDescent="0.25">
      <c r="A49" s="8" t="s">
        <v>23</v>
      </c>
      <c r="B49" s="14" t="s">
        <v>104</v>
      </c>
      <c r="C49" s="14" t="s">
        <v>8</v>
      </c>
      <c r="D49" s="10">
        <v>19799</v>
      </c>
      <c r="E49" s="11">
        <v>11634</v>
      </c>
      <c r="F49" s="5">
        <f t="shared" si="1"/>
        <v>31433</v>
      </c>
      <c r="G49" s="10">
        <v>2375.88</v>
      </c>
      <c r="H49" s="10">
        <v>593.98</v>
      </c>
      <c r="I49" s="5">
        <f>SUM(G49:H49)</f>
        <v>2969.86</v>
      </c>
      <c r="J49" s="5">
        <f>F49-I49</f>
        <v>28463.14</v>
      </c>
      <c r="K49" s="1"/>
      <c r="L49" s="5"/>
      <c r="M49" s="6"/>
      <c r="N49" s="3"/>
      <c r="O49" s="4"/>
      <c r="P49" s="3"/>
    </row>
    <row r="50" spans="1:16" x14ac:dyDescent="0.25">
      <c r="A50" s="8" t="s">
        <v>21</v>
      </c>
      <c r="B50" s="9" t="s">
        <v>22</v>
      </c>
      <c r="C50" s="8" t="s">
        <v>8</v>
      </c>
      <c r="D50" s="10">
        <v>19799</v>
      </c>
      <c r="E50" s="10">
        <v>3569</v>
      </c>
      <c r="F50" s="5">
        <f t="shared" si="1"/>
        <v>23368</v>
      </c>
      <c r="G50" s="10">
        <v>2375.88</v>
      </c>
      <c r="H50" s="10">
        <v>593.98</v>
      </c>
      <c r="I50" s="5">
        <f>SUM(G50:H50)</f>
        <v>2969.86</v>
      </c>
      <c r="J50" s="5">
        <f>F50-I50</f>
        <v>20398.14</v>
      </c>
      <c r="K50" s="1"/>
      <c r="L50" s="5">
        <v>7789.34</v>
      </c>
      <c r="M50" s="6">
        <v>0</v>
      </c>
      <c r="N50" s="3"/>
      <c r="O50" s="4"/>
      <c r="P50" s="3"/>
    </row>
    <row r="51" spans="1:16" x14ac:dyDescent="0.25">
      <c r="A51" s="8" t="s">
        <v>19</v>
      </c>
      <c r="B51" s="9" t="s">
        <v>20</v>
      </c>
      <c r="C51" s="8" t="s">
        <v>8</v>
      </c>
      <c r="D51" s="10">
        <v>19799</v>
      </c>
      <c r="E51" s="10">
        <v>15201</v>
      </c>
      <c r="F51" s="5">
        <f t="shared" si="1"/>
        <v>35000</v>
      </c>
      <c r="G51" s="10">
        <v>2375.88</v>
      </c>
      <c r="H51" s="10">
        <v>593.98</v>
      </c>
      <c r="I51" s="5">
        <f>SUM(G51:H51)</f>
        <v>2969.86</v>
      </c>
      <c r="J51" s="5">
        <f>F51-I51</f>
        <v>32030.14</v>
      </c>
      <c r="K51" s="2"/>
      <c r="L51" s="5">
        <v>0</v>
      </c>
      <c r="M51" s="6">
        <v>0</v>
      </c>
      <c r="N51" s="3"/>
      <c r="O51" s="4"/>
      <c r="P51" s="3"/>
    </row>
    <row r="52" spans="1:16" x14ac:dyDescent="0.25">
      <c r="A52" s="8" t="s">
        <v>15</v>
      </c>
      <c r="B52" s="9" t="s">
        <v>18</v>
      </c>
      <c r="C52" s="8" t="s">
        <v>8</v>
      </c>
      <c r="D52" s="10">
        <v>19799</v>
      </c>
      <c r="E52" s="10">
        <v>26634</v>
      </c>
      <c r="F52" s="5">
        <f t="shared" si="1"/>
        <v>46433</v>
      </c>
      <c r="G52" s="10">
        <v>1583.92</v>
      </c>
      <c r="H52" s="10">
        <v>593.98</v>
      </c>
      <c r="I52" s="5">
        <f>SUM(G52:H52)</f>
        <v>2177.9</v>
      </c>
      <c r="J52" s="5">
        <f>F52-I52</f>
        <v>44255.1</v>
      </c>
      <c r="K52" s="1"/>
      <c r="L52" s="5">
        <v>15477.67</v>
      </c>
      <c r="M52" s="6">
        <v>0</v>
      </c>
      <c r="N52" s="3"/>
      <c r="O52" s="4"/>
      <c r="P52" s="3"/>
    </row>
    <row r="53" spans="1:16" x14ac:dyDescent="0.25">
      <c r="A53" s="8" t="s">
        <v>15</v>
      </c>
      <c r="B53" s="9" t="s">
        <v>17</v>
      </c>
      <c r="C53" s="8" t="s">
        <v>1</v>
      </c>
      <c r="D53" s="10">
        <v>16979</v>
      </c>
      <c r="E53" s="10">
        <v>19250</v>
      </c>
      <c r="F53" s="5">
        <f t="shared" si="1"/>
        <v>36229</v>
      </c>
      <c r="G53" s="10">
        <v>2037.48</v>
      </c>
      <c r="H53" s="10">
        <v>509.38</v>
      </c>
      <c r="I53" s="5">
        <f>SUM(G53:H53)</f>
        <v>2546.86</v>
      </c>
      <c r="J53" s="5">
        <f>F53-I53</f>
        <v>33682.14</v>
      </c>
      <c r="K53" s="1"/>
      <c r="L53" s="5">
        <v>12076.34</v>
      </c>
      <c r="M53" s="6">
        <v>0</v>
      </c>
      <c r="N53" s="3"/>
      <c r="O53" s="4"/>
      <c r="P53" s="3"/>
    </row>
    <row r="54" spans="1:16" x14ac:dyDescent="0.25">
      <c r="A54" s="8" t="s">
        <v>15</v>
      </c>
      <c r="B54" s="9" t="s">
        <v>16</v>
      </c>
      <c r="C54" s="8" t="s">
        <v>8</v>
      </c>
      <c r="D54" s="10">
        <v>19799</v>
      </c>
      <c r="E54" s="10">
        <v>41634</v>
      </c>
      <c r="F54" s="5">
        <f t="shared" si="1"/>
        <v>61433</v>
      </c>
      <c r="G54" s="10">
        <v>2375.88</v>
      </c>
      <c r="H54" s="10">
        <v>593.98</v>
      </c>
      <c r="I54" s="5">
        <f>SUM(G54:H54)</f>
        <v>2969.86</v>
      </c>
      <c r="J54" s="5">
        <f>F54-I54</f>
        <v>58463.14</v>
      </c>
      <c r="K54" s="1"/>
      <c r="L54" s="5">
        <v>20477.669999999998</v>
      </c>
      <c r="M54" s="6">
        <v>0</v>
      </c>
      <c r="N54" s="3"/>
      <c r="O54" s="4"/>
      <c r="P54" s="3"/>
    </row>
    <row r="55" spans="1:16" x14ac:dyDescent="0.25">
      <c r="A55" s="8" t="s">
        <v>13</v>
      </c>
      <c r="B55" s="9" t="s">
        <v>14</v>
      </c>
      <c r="C55" s="8" t="s">
        <v>1</v>
      </c>
      <c r="D55" s="10">
        <v>16979</v>
      </c>
      <c r="E55" s="10">
        <v>11613</v>
      </c>
      <c r="F55" s="5">
        <f t="shared" si="1"/>
        <v>28592</v>
      </c>
      <c r="G55" s="10">
        <v>2037.48</v>
      </c>
      <c r="H55" s="10">
        <v>509.38</v>
      </c>
      <c r="I55" s="5">
        <f>SUM(G55:H55)</f>
        <v>2546.86</v>
      </c>
      <c r="J55" s="5">
        <f>F55-I55</f>
        <v>26045.14</v>
      </c>
      <c r="K55" s="1"/>
      <c r="L55" s="5">
        <v>9530.67</v>
      </c>
      <c r="M55" s="6">
        <v>0</v>
      </c>
      <c r="N55" s="3"/>
      <c r="O55" s="4"/>
      <c r="P55" s="3"/>
    </row>
    <row r="56" spans="1:16" x14ac:dyDescent="0.25">
      <c r="A56" s="8" t="s">
        <v>10</v>
      </c>
      <c r="B56" s="9" t="s">
        <v>12</v>
      </c>
      <c r="C56" s="8" t="s">
        <v>1</v>
      </c>
      <c r="D56" s="10">
        <v>16979</v>
      </c>
      <c r="E56" s="10">
        <v>8613</v>
      </c>
      <c r="F56" s="5">
        <f t="shared" si="1"/>
        <v>25592</v>
      </c>
      <c r="G56" s="10">
        <v>2037.48</v>
      </c>
      <c r="H56" s="10">
        <v>509.38</v>
      </c>
      <c r="I56" s="5">
        <f>SUM(G56:H56)</f>
        <v>2546.86</v>
      </c>
      <c r="J56" s="5">
        <f>F56-I56</f>
        <v>23045.14</v>
      </c>
      <c r="K56" s="1"/>
      <c r="L56" s="5">
        <v>8530.67</v>
      </c>
      <c r="M56" s="6">
        <v>0</v>
      </c>
      <c r="N56" s="3"/>
      <c r="O56" s="4"/>
      <c r="P56" s="3"/>
    </row>
    <row r="57" spans="1:16" x14ac:dyDescent="0.25">
      <c r="A57" s="8" t="s">
        <v>10</v>
      </c>
      <c r="B57" s="9" t="s">
        <v>11</v>
      </c>
      <c r="C57" s="8" t="s">
        <v>1</v>
      </c>
      <c r="D57" s="10">
        <v>16979</v>
      </c>
      <c r="E57" s="10">
        <v>8250</v>
      </c>
      <c r="F57" s="5">
        <f t="shared" si="1"/>
        <v>25229</v>
      </c>
      <c r="G57" s="10">
        <v>2037.48</v>
      </c>
      <c r="H57" s="10">
        <v>509.38</v>
      </c>
      <c r="I57" s="5">
        <f>SUM(G57:H57)</f>
        <v>2546.86</v>
      </c>
      <c r="J57" s="5">
        <f>F57-I57</f>
        <v>22682.14</v>
      </c>
      <c r="K57" s="1"/>
      <c r="L57" s="5">
        <v>8409.67</v>
      </c>
      <c r="M57" s="6">
        <v>0</v>
      </c>
      <c r="N57" s="3"/>
      <c r="O57" s="4"/>
      <c r="P57" s="3"/>
    </row>
    <row r="58" spans="1:16" x14ac:dyDescent="0.25">
      <c r="A58" s="8" t="s">
        <v>5</v>
      </c>
      <c r="B58" s="9" t="s">
        <v>9</v>
      </c>
      <c r="C58" s="8" t="s">
        <v>8</v>
      </c>
      <c r="D58" s="10">
        <v>19799</v>
      </c>
      <c r="E58" s="10">
        <v>44389</v>
      </c>
      <c r="F58" s="5">
        <f t="shared" si="1"/>
        <v>64188</v>
      </c>
      <c r="G58" s="10">
        <v>2375.88</v>
      </c>
      <c r="H58" s="10">
        <v>593.98</v>
      </c>
      <c r="I58" s="5">
        <f>SUM(G58:H58)</f>
        <v>2969.86</v>
      </c>
      <c r="J58" s="5">
        <f>F58-I58</f>
        <v>61218.14</v>
      </c>
      <c r="K58" s="1"/>
      <c r="L58" s="5">
        <v>21396</v>
      </c>
      <c r="M58" s="6">
        <v>0</v>
      </c>
      <c r="N58" s="3"/>
      <c r="O58" s="4"/>
      <c r="P58" s="3"/>
    </row>
    <row r="59" spans="1:16" x14ac:dyDescent="0.25">
      <c r="A59" s="8" t="s">
        <v>5</v>
      </c>
      <c r="B59" s="9" t="s">
        <v>7</v>
      </c>
      <c r="C59" s="8" t="s">
        <v>1</v>
      </c>
      <c r="D59" s="10">
        <v>16979</v>
      </c>
      <c r="E59" s="10">
        <v>7250</v>
      </c>
      <c r="F59" s="5">
        <f t="shared" si="1"/>
        <v>24229</v>
      </c>
      <c r="G59" s="10">
        <v>2037.48</v>
      </c>
      <c r="H59" s="10">
        <v>509.38</v>
      </c>
      <c r="I59" s="5">
        <f>SUM(G59:H59)</f>
        <v>2546.86</v>
      </c>
      <c r="J59" s="5">
        <f>F59-I59</f>
        <v>21682.14</v>
      </c>
      <c r="K59" s="1"/>
      <c r="L59" s="5">
        <v>8076.34</v>
      </c>
      <c r="M59" s="6">
        <v>0</v>
      </c>
      <c r="N59" s="3"/>
      <c r="O59" s="4"/>
      <c r="P59" s="3"/>
    </row>
    <row r="60" spans="1:16" x14ac:dyDescent="0.25">
      <c r="A60" s="8" t="s">
        <v>5</v>
      </c>
      <c r="B60" s="9" t="s">
        <v>6</v>
      </c>
      <c r="C60" s="8" t="s">
        <v>1</v>
      </c>
      <c r="D60" s="10">
        <v>16979</v>
      </c>
      <c r="E60" s="10">
        <v>12250</v>
      </c>
      <c r="F60" s="5">
        <f t="shared" si="1"/>
        <v>29229</v>
      </c>
      <c r="G60" s="10">
        <v>2037.48</v>
      </c>
      <c r="H60" s="10">
        <v>509.38</v>
      </c>
      <c r="I60" s="5">
        <f>SUM(G60:H60)</f>
        <v>2546.86</v>
      </c>
      <c r="J60" s="5">
        <f>F60-I60</f>
        <v>26682.14</v>
      </c>
      <c r="K60" s="1"/>
      <c r="L60" s="5">
        <v>9743</v>
      </c>
      <c r="M60" s="6">
        <v>0</v>
      </c>
      <c r="N60" s="3"/>
      <c r="O60" s="4"/>
      <c r="P60" s="3"/>
    </row>
    <row r="61" spans="1:16" x14ac:dyDescent="0.25">
      <c r="A61" s="8" t="s">
        <v>0</v>
      </c>
      <c r="B61" s="9" t="s">
        <v>4</v>
      </c>
      <c r="C61" s="8" t="s">
        <v>1</v>
      </c>
      <c r="D61" s="10">
        <v>16979</v>
      </c>
      <c r="E61" s="10">
        <v>14250</v>
      </c>
      <c r="F61" s="5">
        <f t="shared" si="1"/>
        <v>31229</v>
      </c>
      <c r="G61" s="10">
        <v>2037.48</v>
      </c>
      <c r="H61" s="10">
        <v>509.38</v>
      </c>
      <c r="I61" s="5">
        <f>SUM(G61:H61)</f>
        <v>2546.86</v>
      </c>
      <c r="J61" s="5">
        <f>F61-I61</f>
        <v>28682.14</v>
      </c>
      <c r="K61" s="1"/>
      <c r="L61" s="5">
        <v>10409.67</v>
      </c>
      <c r="M61" s="6">
        <v>0</v>
      </c>
      <c r="N61" s="3"/>
      <c r="O61" s="4"/>
      <c r="P61" s="3"/>
    </row>
    <row r="62" spans="1:16" x14ac:dyDescent="0.25">
      <c r="A62" s="8" t="s">
        <v>0</v>
      </c>
      <c r="B62" s="9" t="s">
        <v>3</v>
      </c>
      <c r="C62" s="8" t="s">
        <v>1</v>
      </c>
      <c r="D62" s="10">
        <v>16979</v>
      </c>
      <c r="E62" s="10">
        <v>47748</v>
      </c>
      <c r="F62" s="5">
        <f t="shared" si="1"/>
        <v>64727</v>
      </c>
      <c r="G62" s="10">
        <v>2037.48</v>
      </c>
      <c r="H62" s="10">
        <v>509.38</v>
      </c>
      <c r="I62" s="5">
        <f>SUM(G62:H62)</f>
        <v>2546.86</v>
      </c>
      <c r="J62" s="5">
        <f>F62-I62</f>
        <v>62180.14</v>
      </c>
      <c r="K62" s="1"/>
      <c r="L62" s="5">
        <v>21575.67</v>
      </c>
      <c r="M62" s="6">
        <v>0</v>
      </c>
      <c r="N62" s="3"/>
      <c r="O62" s="4"/>
      <c r="P62" s="3"/>
    </row>
    <row r="63" spans="1:16" x14ac:dyDescent="0.25">
      <c r="A63" s="8" t="s">
        <v>0</v>
      </c>
      <c r="B63" s="9" t="s">
        <v>2</v>
      </c>
      <c r="C63" s="8" t="s">
        <v>1</v>
      </c>
      <c r="D63" s="10">
        <v>16979</v>
      </c>
      <c r="E63" s="10">
        <v>55250</v>
      </c>
      <c r="F63" s="5">
        <f t="shared" si="1"/>
        <v>72229</v>
      </c>
      <c r="G63" s="10">
        <v>2037.48</v>
      </c>
      <c r="H63" s="10">
        <v>509.38</v>
      </c>
      <c r="I63" s="5">
        <f>SUM(G63:H63)</f>
        <v>2546.86</v>
      </c>
      <c r="J63" s="5">
        <f>F63-I63</f>
        <v>69682.14</v>
      </c>
      <c r="K63" s="1"/>
      <c r="L63" s="5">
        <v>24076.339999999997</v>
      </c>
      <c r="M63" s="6">
        <v>0</v>
      </c>
    </row>
  </sheetData>
  <mergeCells count="3">
    <mergeCell ref="D2:F2"/>
    <mergeCell ref="G2:I2"/>
    <mergeCell ref="A1:M1"/>
  </mergeCells>
  <pageMargins left="0.7" right="0.7" top="0.75" bottom="0.75" header="0.3" footer="0.3"/>
  <pageSetup scale="4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2023-08-29T16:38:33Z</cp:lastPrinted>
  <dcterms:created xsi:type="dcterms:W3CDTF">2023-08-25T20:43:37Z</dcterms:created>
  <dcterms:modified xsi:type="dcterms:W3CDTF">2023-08-29T16:39:06Z</dcterms:modified>
</cp:coreProperties>
</file>