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82\"/>
    </mc:Choice>
  </mc:AlternateContent>
  <xr:revisionPtr revIDLastSave="0" documentId="13_ncr:1_{58499BFF-7156-4A27-B40A-A66709D00DD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AGOSTO-2023" sheetId="9" r:id="rId1"/>
  </sheets>
  <definedNames>
    <definedName name="_xlnm._FilterDatabase" localSheetId="0" hidden="1">'AGOSTO-2023'!$A$3:$R$36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9" l="1"/>
  <c r="J36" i="9"/>
  <c r="N35" i="9"/>
  <c r="J35" i="9"/>
  <c r="N34" i="9"/>
  <c r="J34" i="9"/>
  <c r="N33" i="9"/>
  <c r="J33" i="9"/>
  <c r="N32" i="9"/>
  <c r="J32" i="9"/>
  <c r="N31" i="9"/>
  <c r="J31" i="9"/>
  <c r="N30" i="9"/>
  <c r="J30" i="9"/>
  <c r="N29" i="9"/>
  <c r="J29" i="9"/>
  <c r="N28" i="9"/>
  <c r="J28" i="9"/>
  <c r="N27" i="9"/>
  <c r="J27" i="9"/>
  <c r="N26" i="9"/>
  <c r="J26" i="9"/>
  <c r="N25" i="9"/>
  <c r="J25" i="9"/>
  <c r="N24" i="9"/>
  <c r="J24" i="9"/>
  <c r="N23" i="9"/>
  <c r="J23" i="9"/>
  <c r="N22" i="9"/>
  <c r="J22" i="9"/>
  <c r="N21" i="9"/>
  <c r="J21" i="9"/>
  <c r="N20" i="9"/>
  <c r="J20" i="9"/>
  <c r="N19" i="9"/>
  <c r="J19" i="9"/>
  <c r="N18" i="9"/>
  <c r="J18" i="9"/>
  <c r="N17" i="9"/>
  <c r="J17" i="9"/>
  <c r="N16" i="9"/>
  <c r="J16" i="9"/>
  <c r="N15" i="9"/>
  <c r="J15" i="9"/>
  <c r="N14" i="9"/>
  <c r="J14" i="9"/>
  <c r="N13" i="9"/>
  <c r="J13" i="9"/>
  <c r="N12" i="9"/>
  <c r="J12" i="9"/>
  <c r="N11" i="9"/>
  <c r="J11" i="9"/>
  <c r="N10" i="9"/>
  <c r="J10" i="9"/>
  <c r="N9" i="9"/>
  <c r="J9" i="9"/>
  <c r="N8" i="9"/>
  <c r="J8" i="9"/>
  <c r="N7" i="9"/>
  <c r="J7" i="9"/>
  <c r="N6" i="9"/>
  <c r="J6" i="9"/>
  <c r="N5" i="9"/>
  <c r="J5" i="9"/>
  <c r="N4" i="9"/>
  <c r="J4" i="9"/>
  <c r="O11" i="9" l="1"/>
  <c r="O12" i="9"/>
  <c r="O13" i="9"/>
  <c r="O14" i="9"/>
  <c r="O17" i="9"/>
  <c r="O20" i="9"/>
  <c r="O22" i="9"/>
  <c r="O23" i="9"/>
  <c r="O24" i="9"/>
  <c r="O27" i="9"/>
  <c r="O28" i="9"/>
  <c r="O29" i="9"/>
  <c r="O30" i="9"/>
  <c r="O10" i="9"/>
  <c r="O4" i="9"/>
  <c r="O5" i="9"/>
  <c r="O6" i="9"/>
  <c r="O7" i="9"/>
  <c r="O8" i="9"/>
  <c r="O33" i="9"/>
  <c r="O34" i="9"/>
  <c r="O18" i="9"/>
  <c r="O25" i="9"/>
  <c r="O26" i="9"/>
  <c r="O32" i="9"/>
  <c r="O9" i="9"/>
  <c r="O15" i="9"/>
  <c r="O16" i="9"/>
  <c r="O19" i="9"/>
  <c r="O31" i="9"/>
  <c r="O35" i="9"/>
  <c r="O36" i="9"/>
  <c r="O21" i="9"/>
</calcChain>
</file>

<file path=xl/sharedStrings.xml><?xml version="1.0" encoding="utf-8"?>
<sst xmlns="http://schemas.openxmlformats.org/spreadsheetml/2006/main" count="86" uniqueCount="54">
  <si>
    <t>FONDO PROPIO</t>
  </si>
  <si>
    <t>FONDO AHORRO A.P.</t>
  </si>
  <si>
    <t>SARMIENTO RUFINO ROCIO GUADALUPE</t>
  </si>
  <si>
    <t>CARRERA CHAVEZ BENJAMIN</t>
  </si>
  <si>
    <t>DE LA ROSA HICKERSON GUSTAVO</t>
  </si>
  <si>
    <t>TERRAZAS MUÑOZ MARISELA</t>
  </si>
  <si>
    <t>BAZAN FLORES OMAR</t>
  </si>
  <si>
    <t>GARCIA CANTU GABRIEL ANGEL</t>
  </si>
  <si>
    <t>ESTRADA SOTELO EDIN CUAUHTEMOC</t>
  </si>
  <si>
    <t>SUBVENCIONES</t>
  </si>
  <si>
    <t>SUBCOORDINADORES</t>
  </si>
  <si>
    <t>COORDINADORES</t>
  </si>
  <si>
    <t>MESA DIRECTIVA</t>
  </si>
  <si>
    <t>NOMBRE</t>
  </si>
  <si>
    <t>TOTAL DEDUCCIONES MENSUALES</t>
  </si>
  <si>
    <t>COMPENSACIÓN</t>
  </si>
  <si>
    <t>RETENCIÓN FONDO DE AHORRO</t>
  </si>
  <si>
    <t>PERCEPCIONES MENSUALES</t>
  </si>
  <si>
    <t>TOTAL PERCEPCIONES MENSUALES BRUTAS</t>
  </si>
  <si>
    <t>IMPORTE NETO MENSUAL</t>
  </si>
  <si>
    <t>PUESTO</t>
  </si>
  <si>
    <t>DIPUTADO</t>
  </si>
  <si>
    <t>PEREDA GUTIERREZ DIANA IVETTE</t>
  </si>
  <si>
    <t>CHAVEZ MADRID JOSE ALFREDO</t>
  </si>
  <si>
    <t>ORTEGA MAYNEZ LETICIA</t>
  </si>
  <si>
    <t>TERRAZAS PORRAS ADRIANA</t>
  </si>
  <si>
    <t>ZAPATA LUCERO ANA GEORGINA</t>
  </si>
  <si>
    <t>OLSON SAN VICENTE CARLOS ALFREDO</t>
  </si>
  <si>
    <t>PEREZ PAVIA ISMAEL</t>
  </si>
  <si>
    <t>CARREON HUITRON ROBERTO MARCELINO</t>
  </si>
  <si>
    <t>MARTINEZ DIAZ ROSA ISELA</t>
  </si>
  <si>
    <t>MIRELES CORRAL SAUL</t>
  </si>
  <si>
    <t>CASTREJON RIVAS DAVID OSCAR</t>
  </si>
  <si>
    <t>RENTERIA PEREZ MAGDALENA</t>
  </si>
  <si>
    <t>PEREZ REYES MARIA ANTONIETA</t>
  </si>
  <si>
    <t>DIAZ REYES ROSANA</t>
  </si>
  <si>
    <t>PIÑON DOMINGUEZ EDGAR JOSE</t>
  </si>
  <si>
    <t>SALAZAR MORALES IVON</t>
  </si>
  <si>
    <t>CHAVEZ VELAZQUEZ NOEL</t>
  </si>
  <si>
    <t>SANCHEZ VILLEGAS FRANCISCO ADRIAN</t>
  </si>
  <si>
    <t>GARCIA SOTO ILSE AMERICA</t>
  </si>
  <si>
    <t>REYES CALZADIAS YESENIA GUADALUPE</t>
  </si>
  <si>
    <t>AVITIA ARELLANES OSCAR DANIEL</t>
  </si>
  <si>
    <t>BLACKALLER PRIETO ANA MARGARITA</t>
  </si>
  <si>
    <t>AGUILAR LOZOYA LUIS ALBERTO</t>
  </si>
  <si>
    <t>SERVICIO MEDICO</t>
  </si>
  <si>
    <t>FLORES CHACON ANDREA DANIELA</t>
  </si>
  <si>
    <t>ARGUELLES DIAZ JAEL</t>
  </si>
  <si>
    <t>RODRIGUEZ SALDAÑA ISMAEL MARIO</t>
  </si>
  <si>
    <t>DIETA</t>
  </si>
  <si>
    <t>PRIMA VACACIONAL (SEMESTRAL)</t>
  </si>
  <si>
    <t>GRATIF. ANUAL (ANUAL)</t>
  </si>
  <si>
    <t>DEDUCCIONES MENSUALES</t>
  </si>
  <si>
    <t xml:space="preserve"> PERCEPCIONES DIPUTADOS- AGOSTO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</si>
</sst>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43" fontId="0" fillId="0" borderId="0" xfId="0" applyNumberFormat="1"/>
    <xf numFmtId="2" fontId="0" fillId="0" borderId="0" xfId="0" applyNumberFormat="1"/>
    <xf numFmtId="43" fontId="0" fillId="0" borderId="0" xfId="1" applyFont="1" applyFill="1"/>
    <xf numFmtId="0" fontId="1" fillId="0" borderId="1" xfId="0" applyFont="1" applyBorder="1"/>
    <xf numFmtId="0" fontId="0" fillId="0" borderId="1" xfId="0" applyFont="1" applyBorder="1" applyAlignment="1">
      <alignment horizontal="left"/>
    </xf>
    <xf numFmtId="43" fontId="4" fillId="0" borderId="1" xfId="1" applyFont="1" applyBorder="1"/>
    <xf numFmtId="43" fontId="3" fillId="0" borderId="1" xfId="1" applyFont="1" applyBorder="1"/>
    <xf numFmtId="43" fontId="3" fillId="0" borderId="1" xfId="1" applyFont="1" applyFill="1" applyBorder="1"/>
    <xf numFmtId="43" fontId="3" fillId="0" borderId="1" xfId="1" applyFont="1" applyFill="1" applyBorder="1" applyAlignment="1" applyProtection="1">
      <alignment horizontal="center"/>
      <protection locked="0"/>
    </xf>
    <xf numFmtId="43" fontId="1" fillId="0" borderId="1" xfId="1" applyFont="1" applyFill="1" applyBorder="1"/>
    <xf numFmtId="43" fontId="0" fillId="0" borderId="1" xfId="1" applyFont="1" applyBorder="1"/>
    <xf numFmtId="43" fontId="0" fillId="0" borderId="1" xfId="1" applyFont="1" applyFill="1" applyBorder="1"/>
    <xf numFmtId="43" fontId="3" fillId="0" borderId="3" xfId="1" applyFont="1" applyFill="1" applyBorder="1"/>
    <xf numFmtId="43" fontId="1" fillId="0" borderId="3" xfId="1" applyFont="1" applyFill="1" applyBorder="1"/>
    <xf numFmtId="43" fontId="0" fillId="0" borderId="3" xfId="1" applyFont="1" applyBorder="1"/>
    <xf numFmtId="43" fontId="0" fillId="0" borderId="3" xfId="1" applyFont="1" applyFill="1" applyBorder="1"/>
    <xf numFmtId="43" fontId="3" fillId="0" borderId="3" xfId="1" applyFont="1" applyFill="1" applyBorder="1" applyAlignment="1" applyProtection="1">
      <alignment horizontal="center"/>
      <protection locked="0"/>
    </xf>
    <xf numFmtId="43" fontId="3" fillId="0" borderId="3" xfId="1" applyFont="1" applyBorder="1"/>
    <xf numFmtId="0" fontId="1" fillId="0" borderId="3" xfId="0" applyFont="1" applyBorder="1"/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horizontal="left"/>
    </xf>
    <xf numFmtId="43" fontId="4" fillId="0" borderId="3" xfId="1" applyFont="1" applyBorder="1"/>
    <xf numFmtId="0" fontId="0" fillId="2" borderId="0" xfId="0" applyFill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0" fillId="2" borderId="0" xfId="0" applyFill="1" applyBorder="1"/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4" xfId="0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6"/>
  <sheetViews>
    <sheetView tabSelected="1" topLeftCell="G1" zoomScaleNormal="100" workbookViewId="0">
      <pane ySplit="3" topLeftCell="A4" activePane="bottomLeft" state="frozen"/>
      <selection activeCell="B1" sqref="B1"/>
      <selection pane="bottomLeft" activeCell="S3" sqref="S3"/>
    </sheetView>
  </sheetViews>
  <sheetFormatPr baseColWidth="10" defaultRowHeight="15" x14ac:dyDescent="0.25"/>
  <cols>
    <col min="1" max="1" width="49.42578125" bestFit="1" customWidth="1"/>
    <col min="2" max="2" width="14" customWidth="1"/>
    <col min="3" max="4" width="16.28515625" customWidth="1"/>
    <col min="5" max="6" width="13.140625" customWidth="1"/>
    <col min="7" max="7" width="12.28515625" customWidth="1"/>
    <col min="8" max="8" width="16.28515625" customWidth="1"/>
    <col min="9" max="9" width="17.7109375" customWidth="1"/>
    <col min="10" max="10" width="20.7109375" customWidth="1"/>
    <col min="11" max="11" width="11.85546875" customWidth="1"/>
    <col min="12" max="12" width="13" customWidth="1"/>
    <col min="13" max="14" width="14" customWidth="1"/>
    <col min="15" max="15" width="12.42578125" customWidth="1"/>
    <col min="16" max="16" width="5.140625" customWidth="1"/>
    <col min="17" max="18" width="15.85546875" customWidth="1"/>
  </cols>
  <sheetData>
    <row r="1" spans="1:19" ht="24" customHeight="1" thickBot="1" x14ac:dyDescent="0.3">
      <c r="A1" s="32" t="s">
        <v>53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3"/>
    </row>
    <row r="2" spans="1:19" ht="31.5" customHeight="1" thickBot="1" x14ac:dyDescent="0.3">
      <c r="A2" s="23"/>
      <c r="B2" s="23"/>
      <c r="C2" s="24" t="s">
        <v>17</v>
      </c>
      <c r="D2" s="25"/>
      <c r="E2" s="25"/>
      <c r="F2" s="25"/>
      <c r="G2" s="25"/>
      <c r="H2" s="25"/>
      <c r="I2" s="25"/>
      <c r="J2" s="26"/>
      <c r="K2" s="27" t="s">
        <v>52</v>
      </c>
      <c r="L2" s="28"/>
      <c r="M2" s="28"/>
      <c r="N2" s="29"/>
      <c r="O2" s="30"/>
      <c r="P2" s="31"/>
      <c r="Q2" s="23"/>
      <c r="R2" s="34"/>
    </row>
    <row r="3" spans="1:19" ht="39" thickBot="1" x14ac:dyDescent="0.3">
      <c r="A3" s="20" t="s">
        <v>13</v>
      </c>
      <c r="B3" s="20" t="s">
        <v>20</v>
      </c>
      <c r="C3" s="20" t="s">
        <v>49</v>
      </c>
      <c r="D3" s="20" t="s">
        <v>15</v>
      </c>
      <c r="E3" s="20" t="s">
        <v>1</v>
      </c>
      <c r="F3" s="20" t="s">
        <v>9</v>
      </c>
      <c r="G3" s="20" t="s">
        <v>12</v>
      </c>
      <c r="H3" s="20" t="s">
        <v>11</v>
      </c>
      <c r="I3" s="20" t="s">
        <v>10</v>
      </c>
      <c r="J3" s="20" t="s">
        <v>18</v>
      </c>
      <c r="K3" s="20" t="s">
        <v>0</v>
      </c>
      <c r="L3" s="20" t="s">
        <v>45</v>
      </c>
      <c r="M3" s="20" t="s">
        <v>16</v>
      </c>
      <c r="N3" s="20" t="s">
        <v>14</v>
      </c>
      <c r="O3" s="20" t="s">
        <v>19</v>
      </c>
      <c r="P3" s="23"/>
      <c r="Q3" s="20" t="s">
        <v>50</v>
      </c>
      <c r="R3" s="20" t="s">
        <v>51</v>
      </c>
    </row>
    <row r="4" spans="1:19" x14ac:dyDescent="0.25">
      <c r="A4" s="19" t="s">
        <v>44</v>
      </c>
      <c r="B4" s="21" t="s">
        <v>21</v>
      </c>
      <c r="C4" s="22">
        <v>33826</v>
      </c>
      <c r="D4" s="18">
        <v>32489</v>
      </c>
      <c r="E4" s="13">
        <v>8000</v>
      </c>
      <c r="F4" s="17">
        <v>19675</v>
      </c>
      <c r="G4" s="17">
        <v>0</v>
      </c>
      <c r="H4" s="17">
        <v>0</v>
      </c>
      <c r="I4" s="17">
        <v>0</v>
      </c>
      <c r="J4" s="14">
        <f t="shared" ref="J4:J36" si="0">SUM(C4:I4)</f>
        <v>93990</v>
      </c>
      <c r="K4" s="15">
        <v>4059.12</v>
      </c>
      <c r="L4" s="15">
        <v>1014.78</v>
      </c>
      <c r="M4" s="16">
        <v>16000</v>
      </c>
      <c r="N4" s="14">
        <f>SUM(K4:M4)</f>
        <v>21073.9</v>
      </c>
      <c r="O4" s="14">
        <f>J4-N4</f>
        <v>72916.100000000006</v>
      </c>
      <c r="P4" s="3"/>
      <c r="Q4" s="14">
        <v>22105</v>
      </c>
      <c r="R4" s="13">
        <v>0</v>
      </c>
      <c r="S4" s="1"/>
    </row>
    <row r="5" spans="1:19" x14ac:dyDescent="0.25">
      <c r="A5" s="4" t="s">
        <v>47</v>
      </c>
      <c r="B5" s="5" t="s">
        <v>21</v>
      </c>
      <c r="C5" s="6">
        <v>33826</v>
      </c>
      <c r="D5" s="7">
        <v>32489</v>
      </c>
      <c r="E5" s="8">
        <v>8000</v>
      </c>
      <c r="F5" s="9">
        <v>19675</v>
      </c>
      <c r="G5" s="9">
        <v>2663</v>
      </c>
      <c r="H5" s="9">
        <v>0</v>
      </c>
      <c r="I5" s="9">
        <v>0</v>
      </c>
      <c r="J5" s="10">
        <f t="shared" si="0"/>
        <v>96653</v>
      </c>
      <c r="K5" s="11">
        <v>4059.12</v>
      </c>
      <c r="L5" s="11">
        <v>1014.78</v>
      </c>
      <c r="M5" s="12">
        <v>16000</v>
      </c>
      <c r="N5" s="10">
        <f>SUM(K5:M5)</f>
        <v>21073.9</v>
      </c>
      <c r="O5" s="10">
        <f>J5-N5</f>
        <v>75579.100000000006</v>
      </c>
      <c r="P5" s="3"/>
      <c r="Q5" s="10">
        <v>0</v>
      </c>
      <c r="R5" s="8">
        <v>0</v>
      </c>
      <c r="S5" s="1"/>
    </row>
    <row r="6" spans="1:19" x14ac:dyDescent="0.25">
      <c r="A6" s="4" t="s">
        <v>42</v>
      </c>
      <c r="B6" s="5" t="s">
        <v>21</v>
      </c>
      <c r="C6" s="6">
        <v>33826</v>
      </c>
      <c r="D6" s="7">
        <v>32489</v>
      </c>
      <c r="E6" s="8">
        <v>8000</v>
      </c>
      <c r="F6" s="9">
        <v>19675</v>
      </c>
      <c r="G6" s="9">
        <v>0</v>
      </c>
      <c r="H6" s="9">
        <v>0</v>
      </c>
      <c r="I6" s="9">
        <v>0</v>
      </c>
      <c r="J6" s="10">
        <f t="shared" si="0"/>
        <v>93990</v>
      </c>
      <c r="K6" s="11">
        <v>4059.12</v>
      </c>
      <c r="L6" s="11">
        <v>1014.78</v>
      </c>
      <c r="M6" s="12">
        <v>16000</v>
      </c>
      <c r="N6" s="10">
        <f>SUM(K6:M6)</f>
        <v>21073.9</v>
      </c>
      <c r="O6" s="10">
        <f>J6-N6</f>
        <v>72916.100000000006</v>
      </c>
      <c r="P6" s="3"/>
      <c r="Q6" s="10">
        <v>22105</v>
      </c>
      <c r="R6" s="8">
        <v>0</v>
      </c>
      <c r="S6" s="1"/>
    </row>
    <row r="7" spans="1:19" x14ac:dyDescent="0.25">
      <c r="A7" s="4" t="s">
        <v>6</v>
      </c>
      <c r="B7" s="5" t="s">
        <v>21</v>
      </c>
      <c r="C7" s="7">
        <v>33826</v>
      </c>
      <c r="D7" s="7">
        <v>32489</v>
      </c>
      <c r="E7" s="8">
        <v>8000</v>
      </c>
      <c r="F7" s="9">
        <v>19675</v>
      </c>
      <c r="G7" s="9">
        <v>0</v>
      </c>
      <c r="H7" s="9">
        <v>0</v>
      </c>
      <c r="I7" s="9">
        <v>0</v>
      </c>
      <c r="J7" s="10">
        <f t="shared" si="0"/>
        <v>93990</v>
      </c>
      <c r="K7" s="11">
        <v>4059.12</v>
      </c>
      <c r="L7" s="11">
        <v>1014.78</v>
      </c>
      <c r="M7" s="12">
        <v>16000</v>
      </c>
      <c r="N7" s="10">
        <f>SUM(K7:M7)</f>
        <v>21073.9</v>
      </c>
      <c r="O7" s="10">
        <f>J7-N7</f>
        <v>72916.100000000006</v>
      </c>
      <c r="P7" s="3"/>
      <c r="Q7" s="10">
        <v>22105</v>
      </c>
      <c r="R7" s="8">
        <v>0</v>
      </c>
      <c r="S7" s="1"/>
    </row>
    <row r="8" spans="1:19" x14ac:dyDescent="0.25">
      <c r="A8" s="4" t="s">
        <v>43</v>
      </c>
      <c r="B8" s="5" t="s">
        <v>21</v>
      </c>
      <c r="C8" s="6">
        <v>33826</v>
      </c>
      <c r="D8" s="7">
        <v>32489</v>
      </c>
      <c r="E8" s="8">
        <v>8000</v>
      </c>
      <c r="F8" s="9">
        <v>19675</v>
      </c>
      <c r="G8" s="9">
        <v>0</v>
      </c>
      <c r="H8" s="9">
        <v>0</v>
      </c>
      <c r="I8" s="9">
        <v>0</v>
      </c>
      <c r="J8" s="10">
        <f t="shared" si="0"/>
        <v>93990</v>
      </c>
      <c r="K8" s="11">
        <v>2706.08</v>
      </c>
      <c r="L8" s="11">
        <v>1014.78</v>
      </c>
      <c r="M8" s="12">
        <v>16000</v>
      </c>
      <c r="N8" s="10">
        <f>SUM(K8:M8)</f>
        <v>19720.86</v>
      </c>
      <c r="O8" s="10">
        <f>J8-N8</f>
        <v>74269.14</v>
      </c>
      <c r="P8" s="3"/>
      <c r="Q8" s="10">
        <v>22105</v>
      </c>
      <c r="R8" s="8">
        <v>0</v>
      </c>
      <c r="S8" s="1"/>
    </row>
    <row r="9" spans="1:19" x14ac:dyDescent="0.25">
      <c r="A9" s="4" t="s">
        <v>29</v>
      </c>
      <c r="B9" s="5" t="s">
        <v>21</v>
      </c>
      <c r="C9" s="6">
        <v>33826</v>
      </c>
      <c r="D9" s="7">
        <v>32489</v>
      </c>
      <c r="E9" s="8">
        <v>8000</v>
      </c>
      <c r="F9" s="9">
        <v>19675</v>
      </c>
      <c r="G9" s="9">
        <v>0</v>
      </c>
      <c r="H9" s="9">
        <v>0</v>
      </c>
      <c r="I9" s="9">
        <v>0</v>
      </c>
      <c r="J9" s="10">
        <f t="shared" si="0"/>
        <v>93990</v>
      </c>
      <c r="K9" s="11">
        <v>2029.56</v>
      </c>
      <c r="L9" s="11">
        <v>1014.78</v>
      </c>
      <c r="M9" s="12">
        <v>16000</v>
      </c>
      <c r="N9" s="10">
        <f>SUM(K9:M9)</f>
        <v>19044.34</v>
      </c>
      <c r="O9" s="10">
        <f>J9-N9</f>
        <v>74945.66</v>
      </c>
      <c r="P9" s="3"/>
      <c r="Q9" s="10">
        <v>22105</v>
      </c>
      <c r="R9" s="8">
        <v>0</v>
      </c>
      <c r="S9" s="1"/>
    </row>
    <row r="10" spans="1:19" x14ac:dyDescent="0.25">
      <c r="A10" s="4" t="s">
        <v>3</v>
      </c>
      <c r="B10" s="5" t="s">
        <v>21</v>
      </c>
      <c r="C10" s="6">
        <v>33826</v>
      </c>
      <c r="D10" s="7">
        <v>32489</v>
      </c>
      <c r="E10" s="8">
        <v>8000</v>
      </c>
      <c r="F10" s="9">
        <v>19675</v>
      </c>
      <c r="G10" s="9">
        <v>0</v>
      </c>
      <c r="H10" s="9">
        <v>0</v>
      </c>
      <c r="I10" s="9">
        <v>0</v>
      </c>
      <c r="J10" s="10">
        <f t="shared" si="0"/>
        <v>93990</v>
      </c>
      <c r="K10" s="11">
        <v>4059.12</v>
      </c>
      <c r="L10" s="11">
        <v>1014.78</v>
      </c>
      <c r="M10" s="12">
        <v>16000</v>
      </c>
      <c r="N10" s="10">
        <f>SUM(K10:M10)</f>
        <v>21073.9</v>
      </c>
      <c r="O10" s="10">
        <f>J10-N10</f>
        <v>72916.100000000006</v>
      </c>
      <c r="P10" s="3"/>
      <c r="Q10" s="10">
        <v>22105</v>
      </c>
      <c r="R10" s="8">
        <v>0</v>
      </c>
      <c r="S10" s="1"/>
    </row>
    <row r="11" spans="1:19" x14ac:dyDescent="0.25">
      <c r="A11" s="4" t="s">
        <v>32</v>
      </c>
      <c r="B11" s="5" t="s">
        <v>21</v>
      </c>
      <c r="C11" s="6">
        <v>33826</v>
      </c>
      <c r="D11" s="7">
        <v>32489</v>
      </c>
      <c r="E11" s="8">
        <v>8000</v>
      </c>
      <c r="F11" s="9">
        <v>19675</v>
      </c>
      <c r="G11" s="9">
        <v>0</v>
      </c>
      <c r="H11" s="9">
        <v>0</v>
      </c>
      <c r="I11" s="9">
        <v>0</v>
      </c>
      <c r="J11" s="10">
        <f t="shared" si="0"/>
        <v>93990</v>
      </c>
      <c r="K11" s="11">
        <v>4059.12</v>
      </c>
      <c r="L11" s="11">
        <v>1014.78</v>
      </c>
      <c r="M11" s="12">
        <v>16000</v>
      </c>
      <c r="N11" s="10">
        <f>SUM(K11:M11)</f>
        <v>21073.9</v>
      </c>
      <c r="O11" s="10">
        <f>J11-N11</f>
        <v>72916.100000000006</v>
      </c>
      <c r="P11" s="3"/>
      <c r="Q11" s="10">
        <v>22105</v>
      </c>
      <c r="R11" s="8">
        <v>0</v>
      </c>
      <c r="S11" s="1"/>
    </row>
    <row r="12" spans="1:19" x14ac:dyDescent="0.25">
      <c r="A12" s="4" t="s">
        <v>23</v>
      </c>
      <c r="B12" s="5" t="s">
        <v>21</v>
      </c>
      <c r="C12" s="6">
        <v>33826</v>
      </c>
      <c r="D12" s="7">
        <v>32489</v>
      </c>
      <c r="E12" s="8">
        <v>8000</v>
      </c>
      <c r="F12" s="9">
        <v>19675</v>
      </c>
      <c r="G12" s="9">
        <v>0</v>
      </c>
      <c r="H12" s="9">
        <v>42140</v>
      </c>
      <c r="I12" s="9">
        <v>0</v>
      </c>
      <c r="J12" s="10">
        <f t="shared" si="0"/>
        <v>136130</v>
      </c>
      <c r="K12" s="11">
        <v>2029.56</v>
      </c>
      <c r="L12" s="11">
        <v>1014.78</v>
      </c>
      <c r="M12" s="12">
        <v>16000</v>
      </c>
      <c r="N12" s="10">
        <f>SUM(K12:M12)</f>
        <v>19044.34</v>
      </c>
      <c r="O12" s="10">
        <f>J12-N12</f>
        <v>117085.66</v>
      </c>
      <c r="P12" s="3"/>
      <c r="Q12" s="10">
        <v>22105</v>
      </c>
      <c r="R12" s="8">
        <v>0</v>
      </c>
      <c r="S12" s="1"/>
    </row>
    <row r="13" spans="1:19" x14ac:dyDescent="0.25">
      <c r="A13" s="4" t="s">
        <v>38</v>
      </c>
      <c r="B13" s="5" t="s">
        <v>21</v>
      </c>
      <c r="C13" s="6">
        <v>33826</v>
      </c>
      <c r="D13" s="7">
        <v>32489</v>
      </c>
      <c r="E13" s="8">
        <v>8000</v>
      </c>
      <c r="F13" s="9">
        <v>19675</v>
      </c>
      <c r="G13" s="9">
        <v>0</v>
      </c>
      <c r="H13" s="9">
        <v>15050</v>
      </c>
      <c r="I13" s="9">
        <v>0</v>
      </c>
      <c r="J13" s="10">
        <f t="shared" si="0"/>
        <v>109040</v>
      </c>
      <c r="K13" s="11">
        <v>4059.12</v>
      </c>
      <c r="L13" s="11">
        <v>1014.78</v>
      </c>
      <c r="M13" s="12">
        <v>16000</v>
      </c>
      <c r="N13" s="10">
        <f>SUM(K13:M13)</f>
        <v>21073.9</v>
      </c>
      <c r="O13" s="10">
        <f>J13-N13</f>
        <v>87966.1</v>
      </c>
      <c r="P13" s="3"/>
      <c r="Q13" s="10">
        <v>22105</v>
      </c>
      <c r="R13" s="8">
        <v>0</v>
      </c>
      <c r="S13" s="1"/>
    </row>
    <row r="14" spans="1:19" x14ac:dyDescent="0.25">
      <c r="A14" s="4" t="s">
        <v>4</v>
      </c>
      <c r="B14" s="5" t="s">
        <v>21</v>
      </c>
      <c r="C14" s="6">
        <v>33826</v>
      </c>
      <c r="D14" s="7">
        <v>32489</v>
      </c>
      <c r="E14" s="8">
        <v>8000</v>
      </c>
      <c r="F14" s="9">
        <v>19675</v>
      </c>
      <c r="G14" s="9">
        <v>0</v>
      </c>
      <c r="H14" s="9">
        <v>0</v>
      </c>
      <c r="I14" s="9">
        <v>0</v>
      </c>
      <c r="J14" s="10">
        <f t="shared" si="0"/>
        <v>93990</v>
      </c>
      <c r="K14" s="11">
        <v>4059.12</v>
      </c>
      <c r="L14" s="11">
        <v>1014.78</v>
      </c>
      <c r="M14" s="12">
        <v>16000</v>
      </c>
      <c r="N14" s="10">
        <f>SUM(K14:M14)</f>
        <v>21073.9</v>
      </c>
      <c r="O14" s="10">
        <f>J14-N14</f>
        <v>72916.100000000006</v>
      </c>
      <c r="P14" s="3"/>
      <c r="Q14" s="10">
        <v>22105</v>
      </c>
      <c r="R14" s="8">
        <v>0</v>
      </c>
      <c r="S14" s="1"/>
    </row>
    <row r="15" spans="1:19" x14ac:dyDescent="0.25">
      <c r="A15" s="4" t="s">
        <v>35</v>
      </c>
      <c r="B15" s="5" t="s">
        <v>21</v>
      </c>
      <c r="C15" s="6">
        <v>33826</v>
      </c>
      <c r="D15" s="7">
        <v>32489</v>
      </c>
      <c r="E15" s="8">
        <v>8000</v>
      </c>
      <c r="F15" s="9">
        <v>19675</v>
      </c>
      <c r="G15" s="9">
        <v>0</v>
      </c>
      <c r="H15" s="9">
        <v>0</v>
      </c>
      <c r="I15" s="9">
        <v>0</v>
      </c>
      <c r="J15" s="10">
        <f t="shared" si="0"/>
        <v>93990</v>
      </c>
      <c r="K15" s="11">
        <v>4059.12</v>
      </c>
      <c r="L15" s="11">
        <v>1014.78</v>
      </c>
      <c r="M15" s="12">
        <v>16000</v>
      </c>
      <c r="N15" s="10">
        <f>SUM(K15:M15)</f>
        <v>21073.9</v>
      </c>
      <c r="O15" s="10">
        <f>J15-N15</f>
        <v>72916.100000000006</v>
      </c>
      <c r="P15" s="3"/>
      <c r="Q15" s="10">
        <v>22105</v>
      </c>
      <c r="R15" s="8">
        <v>0</v>
      </c>
      <c r="S15" s="1"/>
    </row>
    <row r="16" spans="1:19" x14ac:dyDescent="0.25">
      <c r="A16" s="4" t="s">
        <v>8</v>
      </c>
      <c r="B16" s="5" t="s">
        <v>21</v>
      </c>
      <c r="C16" s="6">
        <v>33826</v>
      </c>
      <c r="D16" s="7">
        <v>32489</v>
      </c>
      <c r="E16" s="8">
        <v>8000</v>
      </c>
      <c r="F16" s="9">
        <v>19675</v>
      </c>
      <c r="G16" s="9">
        <v>0</v>
      </c>
      <c r="H16" s="9">
        <v>30100</v>
      </c>
      <c r="I16" s="9">
        <v>0</v>
      </c>
      <c r="J16" s="10">
        <f t="shared" si="0"/>
        <v>124090</v>
      </c>
      <c r="K16" s="11">
        <v>2029.56</v>
      </c>
      <c r="L16" s="11">
        <v>1014.78</v>
      </c>
      <c r="M16" s="12">
        <v>16000</v>
      </c>
      <c r="N16" s="10">
        <f>SUM(K16:M16)</f>
        <v>19044.34</v>
      </c>
      <c r="O16" s="10">
        <f>J16-N16</f>
        <v>105045.66</v>
      </c>
      <c r="P16" s="3"/>
      <c r="Q16" s="10">
        <v>22105</v>
      </c>
      <c r="R16" s="8">
        <v>0</v>
      </c>
      <c r="S16" s="1"/>
    </row>
    <row r="17" spans="1:21" x14ac:dyDescent="0.25">
      <c r="A17" s="4" t="s">
        <v>46</v>
      </c>
      <c r="B17" s="5" t="s">
        <v>21</v>
      </c>
      <c r="C17" s="6">
        <v>33826</v>
      </c>
      <c r="D17" s="7">
        <v>32489</v>
      </c>
      <c r="E17" s="8">
        <v>8000</v>
      </c>
      <c r="F17" s="9">
        <v>19675</v>
      </c>
      <c r="G17" s="9">
        <v>2663</v>
      </c>
      <c r="H17" s="9">
        <v>0</v>
      </c>
      <c r="I17" s="9">
        <v>0</v>
      </c>
      <c r="J17" s="10">
        <f t="shared" si="0"/>
        <v>96653</v>
      </c>
      <c r="K17" s="11">
        <v>2029.56</v>
      </c>
      <c r="L17" s="11">
        <v>1014.78</v>
      </c>
      <c r="M17" s="12">
        <v>16000</v>
      </c>
      <c r="N17" s="10">
        <f>SUM(K17:M17)</f>
        <v>19044.34</v>
      </c>
      <c r="O17" s="10">
        <f>J17-N17</f>
        <v>77608.66</v>
      </c>
      <c r="P17" s="3"/>
      <c r="Q17" s="10">
        <v>0</v>
      </c>
      <c r="R17" s="8">
        <v>0</v>
      </c>
      <c r="S17" s="1"/>
      <c r="T17" s="2"/>
      <c r="U17" s="1"/>
    </row>
    <row r="18" spans="1:21" x14ac:dyDescent="0.25">
      <c r="A18" s="4" t="s">
        <v>7</v>
      </c>
      <c r="B18" s="5" t="s">
        <v>21</v>
      </c>
      <c r="C18" s="6">
        <v>33826</v>
      </c>
      <c r="D18" s="7">
        <v>32489</v>
      </c>
      <c r="E18" s="8">
        <v>8000</v>
      </c>
      <c r="F18" s="9">
        <v>19675</v>
      </c>
      <c r="G18" s="9">
        <v>0</v>
      </c>
      <c r="H18" s="9">
        <v>0</v>
      </c>
      <c r="I18" s="9">
        <v>0</v>
      </c>
      <c r="J18" s="10">
        <f t="shared" si="0"/>
        <v>93990</v>
      </c>
      <c r="K18" s="11">
        <v>2029.56</v>
      </c>
      <c r="L18" s="11">
        <v>1014.78</v>
      </c>
      <c r="M18" s="12">
        <v>16000</v>
      </c>
      <c r="N18" s="10">
        <f>SUM(K18:M18)</f>
        <v>19044.34</v>
      </c>
      <c r="O18" s="10">
        <f>J18-N18</f>
        <v>74945.66</v>
      </c>
      <c r="P18" s="3"/>
      <c r="Q18" s="10">
        <v>22105</v>
      </c>
      <c r="R18" s="8">
        <v>0</v>
      </c>
      <c r="S18" s="1"/>
      <c r="T18" s="2"/>
      <c r="U18" s="1"/>
    </row>
    <row r="19" spans="1:21" x14ac:dyDescent="0.25">
      <c r="A19" s="4" t="s">
        <v>40</v>
      </c>
      <c r="B19" s="5" t="s">
        <v>21</v>
      </c>
      <c r="C19" s="6">
        <v>33826</v>
      </c>
      <c r="D19" s="7">
        <v>32489</v>
      </c>
      <c r="E19" s="8">
        <v>8000</v>
      </c>
      <c r="F19" s="9">
        <v>19675</v>
      </c>
      <c r="G19" s="9">
        <v>0</v>
      </c>
      <c r="H19" s="9">
        <v>0</v>
      </c>
      <c r="I19" s="9">
        <v>0</v>
      </c>
      <c r="J19" s="10">
        <f t="shared" si="0"/>
        <v>93990</v>
      </c>
      <c r="K19" s="11">
        <v>4059.12</v>
      </c>
      <c r="L19" s="11">
        <v>1014.78</v>
      </c>
      <c r="M19" s="12">
        <v>16000</v>
      </c>
      <c r="N19" s="10">
        <f>SUM(K19:M19)</f>
        <v>21073.9</v>
      </c>
      <c r="O19" s="10">
        <f>J19-N19</f>
        <v>72916.100000000006</v>
      </c>
      <c r="P19" s="3"/>
      <c r="Q19" s="10">
        <v>22105</v>
      </c>
      <c r="R19" s="8">
        <v>0</v>
      </c>
      <c r="S19" s="1"/>
      <c r="T19" s="2"/>
      <c r="U19" s="1"/>
    </row>
    <row r="20" spans="1:21" x14ac:dyDescent="0.25">
      <c r="A20" s="4" t="s">
        <v>30</v>
      </c>
      <c r="B20" s="5" t="s">
        <v>21</v>
      </c>
      <c r="C20" s="6">
        <v>33826</v>
      </c>
      <c r="D20" s="7">
        <v>32489</v>
      </c>
      <c r="E20" s="8">
        <v>8000</v>
      </c>
      <c r="F20" s="9">
        <v>19675</v>
      </c>
      <c r="G20" s="9">
        <v>2663</v>
      </c>
      <c r="H20" s="9">
        <v>0</v>
      </c>
      <c r="I20" s="9">
        <v>0</v>
      </c>
      <c r="J20" s="10">
        <f t="shared" si="0"/>
        <v>96653</v>
      </c>
      <c r="K20" s="11">
        <v>4059.12</v>
      </c>
      <c r="L20" s="11">
        <v>1014.78</v>
      </c>
      <c r="M20" s="12">
        <v>16000</v>
      </c>
      <c r="N20" s="10">
        <f>SUM(K20:M20)</f>
        <v>21073.9</v>
      </c>
      <c r="O20" s="10">
        <f>J20-N20</f>
        <v>75579.100000000006</v>
      </c>
      <c r="P20" s="3"/>
      <c r="Q20" s="10">
        <v>22105</v>
      </c>
      <c r="R20" s="8">
        <v>0</v>
      </c>
      <c r="S20" s="1"/>
      <c r="T20" s="2"/>
      <c r="U20" s="1"/>
    </row>
    <row r="21" spans="1:21" x14ac:dyDescent="0.25">
      <c r="A21" s="4" t="s">
        <v>31</v>
      </c>
      <c r="B21" s="5" t="s">
        <v>21</v>
      </c>
      <c r="C21" s="6">
        <v>33826</v>
      </c>
      <c r="D21" s="7">
        <v>32489</v>
      </c>
      <c r="E21" s="8">
        <v>8000</v>
      </c>
      <c r="F21" s="9">
        <v>19675</v>
      </c>
      <c r="G21" s="9">
        <v>0</v>
      </c>
      <c r="H21" s="9">
        <v>0</v>
      </c>
      <c r="I21" s="9">
        <v>13020</v>
      </c>
      <c r="J21" s="10">
        <f t="shared" si="0"/>
        <v>107010</v>
      </c>
      <c r="K21" s="11">
        <v>4059.12</v>
      </c>
      <c r="L21" s="11">
        <v>1014.78</v>
      </c>
      <c r="M21" s="12">
        <v>16000</v>
      </c>
      <c r="N21" s="10">
        <f>SUM(K21:M21)</f>
        <v>21073.9</v>
      </c>
      <c r="O21" s="10">
        <f>J21-N21</f>
        <v>85936.1</v>
      </c>
      <c r="P21" s="3"/>
      <c r="Q21" s="10">
        <v>22105</v>
      </c>
      <c r="R21" s="8">
        <v>0</v>
      </c>
      <c r="S21" s="1"/>
      <c r="T21" s="2"/>
      <c r="U21" s="1"/>
    </row>
    <row r="22" spans="1:21" x14ac:dyDescent="0.25">
      <c r="A22" s="4" t="s">
        <v>27</v>
      </c>
      <c r="B22" s="5" t="s">
        <v>21</v>
      </c>
      <c r="C22" s="6">
        <v>33826</v>
      </c>
      <c r="D22" s="7">
        <v>32489</v>
      </c>
      <c r="E22" s="8">
        <v>8000</v>
      </c>
      <c r="F22" s="9">
        <v>19675</v>
      </c>
      <c r="G22" s="9">
        <v>0</v>
      </c>
      <c r="H22" s="9">
        <v>0</v>
      </c>
      <c r="I22" s="9">
        <v>0</v>
      </c>
      <c r="J22" s="10">
        <f t="shared" si="0"/>
        <v>93990</v>
      </c>
      <c r="K22" s="11">
        <v>2029.56</v>
      </c>
      <c r="L22" s="11">
        <v>1014.78</v>
      </c>
      <c r="M22" s="12">
        <v>16000</v>
      </c>
      <c r="N22" s="10">
        <f>SUM(K22:M22)</f>
        <v>19044.34</v>
      </c>
      <c r="O22" s="10">
        <f>J22-N22</f>
        <v>74945.66</v>
      </c>
      <c r="P22" s="3"/>
      <c r="Q22" s="10">
        <v>22105</v>
      </c>
      <c r="R22" s="8">
        <v>0</v>
      </c>
      <c r="S22" s="1"/>
      <c r="T22" s="2"/>
      <c r="U22" s="1"/>
    </row>
    <row r="23" spans="1:21" x14ac:dyDescent="0.25">
      <c r="A23" s="4" t="s">
        <v>24</v>
      </c>
      <c r="B23" s="5" t="s">
        <v>21</v>
      </c>
      <c r="C23" s="6">
        <v>33826</v>
      </c>
      <c r="D23" s="7">
        <v>32489</v>
      </c>
      <c r="E23" s="8">
        <v>8000</v>
      </c>
      <c r="F23" s="9">
        <v>19675</v>
      </c>
      <c r="G23" s="9">
        <v>0</v>
      </c>
      <c r="H23" s="9">
        <v>0</v>
      </c>
      <c r="I23" s="9">
        <v>9300</v>
      </c>
      <c r="J23" s="10">
        <f t="shared" si="0"/>
        <v>103290</v>
      </c>
      <c r="K23" s="11">
        <v>2029.56</v>
      </c>
      <c r="L23" s="11">
        <v>1014.78</v>
      </c>
      <c r="M23" s="12">
        <v>16000</v>
      </c>
      <c r="N23" s="10">
        <f>SUM(K23:M23)</f>
        <v>19044.34</v>
      </c>
      <c r="O23" s="10">
        <f>J23-N23</f>
        <v>84245.66</v>
      </c>
      <c r="P23" s="3"/>
      <c r="Q23" s="10">
        <v>22105</v>
      </c>
      <c r="R23" s="8">
        <v>0</v>
      </c>
      <c r="S23" s="1"/>
      <c r="T23" s="2"/>
      <c r="U23" s="1"/>
    </row>
    <row r="24" spans="1:21" x14ac:dyDescent="0.25">
      <c r="A24" s="4" t="s">
        <v>22</v>
      </c>
      <c r="B24" s="5" t="s">
        <v>21</v>
      </c>
      <c r="C24" s="6">
        <v>33826</v>
      </c>
      <c r="D24" s="7">
        <v>32489</v>
      </c>
      <c r="E24" s="8">
        <v>8000</v>
      </c>
      <c r="F24" s="9">
        <v>19675</v>
      </c>
      <c r="G24" s="9">
        <v>4000</v>
      </c>
      <c r="H24" s="9">
        <v>0</v>
      </c>
      <c r="I24" s="9">
        <v>0</v>
      </c>
      <c r="J24" s="10">
        <f t="shared" si="0"/>
        <v>97990</v>
      </c>
      <c r="K24" s="11">
        <v>2029.56</v>
      </c>
      <c r="L24" s="11">
        <v>1014.78</v>
      </c>
      <c r="M24" s="12">
        <v>16000</v>
      </c>
      <c r="N24" s="10">
        <f>SUM(K24:M24)</f>
        <v>19044.34</v>
      </c>
      <c r="O24" s="10">
        <f>J24-N24</f>
        <v>78945.66</v>
      </c>
      <c r="P24" s="3"/>
      <c r="Q24" s="10">
        <v>22105</v>
      </c>
      <c r="R24" s="8">
        <v>0</v>
      </c>
      <c r="S24" s="1"/>
      <c r="T24" s="2"/>
      <c r="U24" s="1"/>
    </row>
    <row r="25" spans="1:21" x14ac:dyDescent="0.25">
      <c r="A25" s="4" t="s">
        <v>28</v>
      </c>
      <c r="B25" s="5" t="s">
        <v>21</v>
      </c>
      <c r="C25" s="6">
        <v>33826</v>
      </c>
      <c r="D25" s="7">
        <v>32489</v>
      </c>
      <c r="E25" s="8">
        <v>8000</v>
      </c>
      <c r="F25" s="9">
        <v>19675</v>
      </c>
      <c r="G25" s="9">
        <v>0</v>
      </c>
      <c r="H25" s="9">
        <v>0</v>
      </c>
      <c r="I25" s="9">
        <v>0</v>
      </c>
      <c r="J25" s="10">
        <f t="shared" si="0"/>
        <v>93990</v>
      </c>
      <c r="K25" s="11">
        <v>2029.56</v>
      </c>
      <c r="L25" s="11">
        <v>1014.78</v>
      </c>
      <c r="M25" s="12">
        <v>16000</v>
      </c>
      <c r="N25" s="10">
        <f>SUM(K25:M25)</f>
        <v>19044.34</v>
      </c>
      <c r="O25" s="10">
        <f>J25-N25</f>
        <v>74945.66</v>
      </c>
      <c r="P25" s="3"/>
      <c r="Q25" s="10">
        <v>22105</v>
      </c>
      <c r="R25" s="8">
        <v>0</v>
      </c>
      <c r="S25" s="1"/>
      <c r="T25" s="2"/>
      <c r="U25" s="1"/>
    </row>
    <row r="26" spans="1:21" x14ac:dyDescent="0.25">
      <c r="A26" s="4" t="s">
        <v>34</v>
      </c>
      <c r="B26" s="5" t="s">
        <v>21</v>
      </c>
      <c r="C26" s="6">
        <v>33826</v>
      </c>
      <c r="D26" s="7">
        <v>32489</v>
      </c>
      <c r="E26" s="8">
        <v>8000</v>
      </c>
      <c r="F26" s="9">
        <v>19675</v>
      </c>
      <c r="G26" s="9">
        <v>0</v>
      </c>
      <c r="H26" s="9">
        <v>0</v>
      </c>
      <c r="I26" s="9">
        <v>0</v>
      </c>
      <c r="J26" s="10">
        <f t="shared" si="0"/>
        <v>93990</v>
      </c>
      <c r="K26" s="11">
        <v>4059.12</v>
      </c>
      <c r="L26" s="11">
        <v>1014.78</v>
      </c>
      <c r="M26" s="12">
        <v>16000</v>
      </c>
      <c r="N26" s="10">
        <f>SUM(K26:M26)</f>
        <v>21073.9</v>
      </c>
      <c r="O26" s="10">
        <f>J26-N26</f>
        <v>72916.100000000006</v>
      </c>
      <c r="P26" s="3"/>
      <c r="Q26" s="10">
        <v>22105</v>
      </c>
      <c r="R26" s="8">
        <v>0</v>
      </c>
      <c r="S26" s="1"/>
      <c r="T26" s="2"/>
      <c r="U26" s="1"/>
    </row>
    <row r="27" spans="1:21" x14ac:dyDescent="0.25">
      <c r="A27" s="4" t="s">
        <v>36</v>
      </c>
      <c r="B27" s="5" t="s">
        <v>21</v>
      </c>
      <c r="C27" s="6">
        <v>33826</v>
      </c>
      <c r="D27" s="7">
        <v>32489</v>
      </c>
      <c r="E27" s="8">
        <v>8000</v>
      </c>
      <c r="F27" s="9">
        <v>19675</v>
      </c>
      <c r="G27" s="9">
        <v>2663</v>
      </c>
      <c r="H27" s="9">
        <v>0</v>
      </c>
      <c r="I27" s="9">
        <v>4250</v>
      </c>
      <c r="J27" s="10">
        <f t="shared" si="0"/>
        <v>100903</v>
      </c>
      <c r="K27" s="11">
        <v>4059.12</v>
      </c>
      <c r="L27" s="11">
        <v>1014.78</v>
      </c>
      <c r="M27" s="12">
        <v>16000</v>
      </c>
      <c r="N27" s="10">
        <f>SUM(K27:M27)</f>
        <v>21073.9</v>
      </c>
      <c r="O27" s="10">
        <f>J27-N27</f>
        <v>79829.100000000006</v>
      </c>
      <c r="P27" s="3"/>
      <c r="Q27" s="10">
        <v>22105</v>
      </c>
      <c r="R27" s="8">
        <v>0</v>
      </c>
      <c r="S27" s="1"/>
      <c r="T27" s="2"/>
      <c r="U27" s="1"/>
    </row>
    <row r="28" spans="1:21" x14ac:dyDescent="0.25">
      <c r="A28" s="4" t="s">
        <v>33</v>
      </c>
      <c r="B28" s="5" t="s">
        <v>21</v>
      </c>
      <c r="C28" s="6">
        <v>33826</v>
      </c>
      <c r="D28" s="7">
        <v>32489</v>
      </c>
      <c r="E28" s="8">
        <v>8000</v>
      </c>
      <c r="F28" s="9">
        <v>19675</v>
      </c>
      <c r="G28" s="9">
        <v>0</v>
      </c>
      <c r="H28" s="9">
        <v>0</v>
      </c>
      <c r="I28" s="9">
        <v>0</v>
      </c>
      <c r="J28" s="10">
        <f t="shared" si="0"/>
        <v>93990</v>
      </c>
      <c r="K28" s="11">
        <v>4059.12</v>
      </c>
      <c r="L28" s="11">
        <v>1014.78</v>
      </c>
      <c r="M28" s="12">
        <v>16000</v>
      </c>
      <c r="N28" s="10">
        <f>SUM(K28:M28)</f>
        <v>21073.9</v>
      </c>
      <c r="O28" s="10">
        <f>J28-N28</f>
        <v>72916.100000000006</v>
      </c>
      <c r="P28" s="3"/>
      <c r="Q28" s="10">
        <v>22105</v>
      </c>
      <c r="R28" s="8">
        <v>0</v>
      </c>
      <c r="S28" s="1"/>
      <c r="T28" s="2"/>
      <c r="U28" s="1"/>
    </row>
    <row r="29" spans="1:21" x14ac:dyDescent="0.25">
      <c r="A29" s="4" t="s">
        <v>41</v>
      </c>
      <c r="B29" s="5" t="s">
        <v>21</v>
      </c>
      <c r="C29" s="6">
        <v>33826</v>
      </c>
      <c r="D29" s="7">
        <v>32489</v>
      </c>
      <c r="E29" s="8">
        <v>8000</v>
      </c>
      <c r="F29" s="9">
        <v>19675</v>
      </c>
      <c r="G29" s="9">
        <v>0</v>
      </c>
      <c r="H29" s="9">
        <v>0</v>
      </c>
      <c r="I29" s="9">
        <v>0</v>
      </c>
      <c r="J29" s="10">
        <f t="shared" si="0"/>
        <v>93990</v>
      </c>
      <c r="K29" s="11">
        <v>4059.12</v>
      </c>
      <c r="L29" s="11">
        <v>1014.78</v>
      </c>
      <c r="M29" s="12">
        <v>16000</v>
      </c>
      <c r="N29" s="10">
        <f>SUM(K29:M29)</f>
        <v>21073.9</v>
      </c>
      <c r="O29" s="10">
        <f>J29-N29</f>
        <v>72916.100000000006</v>
      </c>
      <c r="P29" s="3"/>
      <c r="Q29" s="10">
        <v>22105</v>
      </c>
      <c r="R29" s="8">
        <v>0</v>
      </c>
      <c r="S29" s="1"/>
      <c r="T29" s="2"/>
      <c r="U29" s="1"/>
    </row>
    <row r="30" spans="1:21" x14ac:dyDescent="0.25">
      <c r="A30" s="4" t="s">
        <v>48</v>
      </c>
      <c r="B30" s="5" t="s">
        <v>21</v>
      </c>
      <c r="C30" s="6">
        <v>33826</v>
      </c>
      <c r="D30" s="7">
        <v>32489</v>
      </c>
      <c r="E30" s="8">
        <v>8000</v>
      </c>
      <c r="F30" s="9">
        <v>19675</v>
      </c>
      <c r="G30" s="9">
        <v>0</v>
      </c>
      <c r="H30" s="9">
        <v>0</v>
      </c>
      <c r="I30" s="9">
        <v>0</v>
      </c>
      <c r="J30" s="10">
        <f t="shared" si="0"/>
        <v>93990</v>
      </c>
      <c r="K30" s="11">
        <v>4059.12</v>
      </c>
      <c r="L30" s="11">
        <v>1014.78</v>
      </c>
      <c r="M30" s="12">
        <v>16000</v>
      </c>
      <c r="N30" s="10">
        <f>SUM(K30:M30)</f>
        <v>21073.9</v>
      </c>
      <c r="O30" s="10">
        <f>J30-N30</f>
        <v>72916.100000000006</v>
      </c>
      <c r="P30" s="3"/>
      <c r="Q30" s="10">
        <v>0</v>
      </c>
      <c r="R30" s="8">
        <v>0</v>
      </c>
      <c r="S30" s="1"/>
      <c r="T30" s="2"/>
      <c r="U30" s="1"/>
    </row>
    <row r="31" spans="1:21" x14ac:dyDescent="0.25">
      <c r="A31" s="4" t="s">
        <v>37</v>
      </c>
      <c r="B31" s="5" t="s">
        <v>21</v>
      </c>
      <c r="C31" s="6">
        <v>33826</v>
      </c>
      <c r="D31" s="7">
        <v>32489</v>
      </c>
      <c r="E31" s="8">
        <v>8000</v>
      </c>
      <c r="F31" s="9">
        <v>19675</v>
      </c>
      <c r="G31" s="9">
        <v>2663</v>
      </c>
      <c r="H31" s="9">
        <v>0</v>
      </c>
      <c r="I31" s="9">
        <v>0</v>
      </c>
      <c r="J31" s="10">
        <f t="shared" si="0"/>
        <v>96653</v>
      </c>
      <c r="K31" s="11">
        <v>4059.12</v>
      </c>
      <c r="L31" s="11">
        <v>1014.78</v>
      </c>
      <c r="M31" s="12">
        <v>16000</v>
      </c>
      <c r="N31" s="10">
        <f>SUM(K31:M31)</f>
        <v>21073.9</v>
      </c>
      <c r="O31" s="10">
        <f>J31-N31</f>
        <v>75579.100000000006</v>
      </c>
      <c r="P31" s="3"/>
      <c r="Q31" s="10">
        <v>22105</v>
      </c>
      <c r="R31" s="8">
        <v>0</v>
      </c>
      <c r="S31" s="1"/>
      <c r="T31" s="2"/>
      <c r="U31" s="1"/>
    </row>
    <row r="32" spans="1:21" x14ac:dyDescent="0.25">
      <c r="A32" s="4" t="s">
        <v>39</v>
      </c>
      <c r="B32" s="5" t="s">
        <v>21</v>
      </c>
      <c r="C32" s="6">
        <v>33826</v>
      </c>
      <c r="D32" s="7">
        <v>32489</v>
      </c>
      <c r="E32" s="8">
        <v>8000</v>
      </c>
      <c r="F32" s="9">
        <v>19675</v>
      </c>
      <c r="G32" s="9">
        <v>0</v>
      </c>
      <c r="H32" s="9">
        <v>0</v>
      </c>
      <c r="I32" s="9">
        <v>0</v>
      </c>
      <c r="J32" s="10">
        <f t="shared" si="0"/>
        <v>93990</v>
      </c>
      <c r="K32" s="11">
        <v>4059.12</v>
      </c>
      <c r="L32" s="11">
        <v>1014.78</v>
      </c>
      <c r="M32" s="12">
        <v>16000</v>
      </c>
      <c r="N32" s="10">
        <f>SUM(K32:M32)</f>
        <v>21073.9</v>
      </c>
      <c r="O32" s="10">
        <f>J32-N32</f>
        <v>72916.100000000006</v>
      </c>
      <c r="P32" s="3"/>
      <c r="Q32" s="10">
        <v>22105</v>
      </c>
      <c r="R32" s="8">
        <v>0</v>
      </c>
      <c r="S32" s="1"/>
      <c r="T32" s="2"/>
      <c r="U32" s="1"/>
    </row>
    <row r="33" spans="1:21" x14ac:dyDescent="0.25">
      <c r="A33" s="4" t="s">
        <v>2</v>
      </c>
      <c r="B33" s="5" t="s">
        <v>21</v>
      </c>
      <c r="C33" s="6">
        <v>33826</v>
      </c>
      <c r="D33" s="7">
        <v>32489</v>
      </c>
      <c r="E33" s="8">
        <v>8000</v>
      </c>
      <c r="F33" s="9">
        <v>19675</v>
      </c>
      <c r="G33" s="9">
        <v>2663</v>
      </c>
      <c r="H33" s="9">
        <v>0</v>
      </c>
      <c r="I33" s="9">
        <v>0</v>
      </c>
      <c r="J33" s="10">
        <f t="shared" si="0"/>
        <v>96653</v>
      </c>
      <c r="K33" s="11">
        <v>4059.12</v>
      </c>
      <c r="L33" s="11">
        <v>1014.78</v>
      </c>
      <c r="M33" s="12">
        <v>16000</v>
      </c>
      <c r="N33" s="10">
        <f>SUM(K33:M33)</f>
        <v>21073.9</v>
      </c>
      <c r="O33" s="10">
        <f>J33-N33</f>
        <v>75579.100000000006</v>
      </c>
      <c r="P33" s="3"/>
      <c r="Q33" s="10">
        <v>22105</v>
      </c>
      <c r="R33" s="8">
        <v>0</v>
      </c>
      <c r="S33" s="1"/>
      <c r="T33" s="2"/>
      <c r="U33" s="1"/>
    </row>
    <row r="34" spans="1:21" x14ac:dyDescent="0.25">
      <c r="A34" s="4" t="s">
        <v>5</v>
      </c>
      <c r="B34" s="5" t="s">
        <v>21</v>
      </c>
      <c r="C34" s="6">
        <v>33826</v>
      </c>
      <c r="D34" s="7">
        <v>32489</v>
      </c>
      <c r="E34" s="8">
        <v>8000</v>
      </c>
      <c r="F34" s="9">
        <v>19675</v>
      </c>
      <c r="G34" s="9">
        <v>0</v>
      </c>
      <c r="H34" s="9">
        <v>0</v>
      </c>
      <c r="I34" s="9">
        <v>0</v>
      </c>
      <c r="J34" s="10">
        <f t="shared" si="0"/>
        <v>93990</v>
      </c>
      <c r="K34" s="11">
        <v>4059.12</v>
      </c>
      <c r="L34" s="11">
        <v>1014.78</v>
      </c>
      <c r="M34" s="12">
        <v>16000</v>
      </c>
      <c r="N34" s="10">
        <f>SUM(K34:M34)</f>
        <v>21073.9</v>
      </c>
      <c r="O34" s="10">
        <f>J34-N34</f>
        <v>72916.100000000006</v>
      </c>
      <c r="P34" s="3"/>
      <c r="Q34" s="10">
        <v>22105</v>
      </c>
      <c r="R34" s="8">
        <v>0</v>
      </c>
      <c r="S34" s="1"/>
      <c r="T34" s="2"/>
      <c r="U34" s="1"/>
    </row>
    <row r="35" spans="1:21" x14ac:dyDescent="0.25">
      <c r="A35" s="4" t="s">
        <v>25</v>
      </c>
      <c r="B35" s="5" t="s">
        <v>21</v>
      </c>
      <c r="C35" s="6">
        <v>33826</v>
      </c>
      <c r="D35" s="7">
        <v>32489</v>
      </c>
      <c r="E35" s="8">
        <v>8000</v>
      </c>
      <c r="F35" s="9">
        <v>19675</v>
      </c>
      <c r="G35" s="9">
        <v>10000</v>
      </c>
      <c r="H35" s="9">
        <v>0</v>
      </c>
      <c r="I35" s="9">
        <v>0</v>
      </c>
      <c r="J35" s="10">
        <f t="shared" si="0"/>
        <v>103990</v>
      </c>
      <c r="K35" s="11">
        <v>2029.56</v>
      </c>
      <c r="L35" s="11">
        <v>1014.78</v>
      </c>
      <c r="M35" s="12">
        <v>16000</v>
      </c>
      <c r="N35" s="10">
        <f>SUM(K35:M35)</f>
        <v>19044.34</v>
      </c>
      <c r="O35" s="10">
        <f>J35-N35</f>
        <v>84945.66</v>
      </c>
      <c r="P35" s="3"/>
      <c r="Q35" s="10">
        <v>22105</v>
      </c>
      <c r="R35" s="8">
        <v>0</v>
      </c>
      <c r="S35" s="1"/>
      <c r="T35" s="2"/>
      <c r="U35" s="1"/>
    </row>
    <row r="36" spans="1:21" x14ac:dyDescent="0.25">
      <c r="A36" s="4" t="s">
        <v>26</v>
      </c>
      <c r="B36" s="5" t="s">
        <v>21</v>
      </c>
      <c r="C36" s="6">
        <v>33826</v>
      </c>
      <c r="D36" s="7">
        <v>32489</v>
      </c>
      <c r="E36" s="8">
        <v>8000</v>
      </c>
      <c r="F36" s="9">
        <v>19675</v>
      </c>
      <c r="G36" s="9">
        <v>4000</v>
      </c>
      <c r="H36" s="9">
        <v>0</v>
      </c>
      <c r="I36" s="9">
        <v>0</v>
      </c>
      <c r="J36" s="10">
        <f t="shared" si="0"/>
        <v>97990</v>
      </c>
      <c r="K36" s="11">
        <v>2029.56</v>
      </c>
      <c r="L36" s="11">
        <v>1014.78</v>
      </c>
      <c r="M36" s="12">
        <v>16000</v>
      </c>
      <c r="N36" s="10">
        <f>SUM(K36:M36)</f>
        <v>19044.34</v>
      </c>
      <c r="O36" s="10">
        <f>J36-N36</f>
        <v>78945.66</v>
      </c>
      <c r="P36" s="3"/>
      <c r="Q36" s="10">
        <v>22105</v>
      </c>
      <c r="R36" s="8">
        <v>0</v>
      </c>
      <c r="S36" s="1"/>
      <c r="T36" s="2"/>
      <c r="U36" s="1"/>
    </row>
  </sheetData>
  <mergeCells count="3">
    <mergeCell ref="C2:J2"/>
    <mergeCell ref="K2:N2"/>
    <mergeCell ref="A1:R1"/>
  </mergeCells>
  <pageMargins left="0.7" right="0.7" top="0.75" bottom="0.75" header="0.3" footer="0.3"/>
  <pageSetup scale="4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2023-08-29T16:44:16Z</cp:lastPrinted>
  <dcterms:created xsi:type="dcterms:W3CDTF">2023-08-15T17:46:51Z</dcterms:created>
  <dcterms:modified xsi:type="dcterms:W3CDTF">2023-08-29T16:44:54Z</dcterms:modified>
</cp:coreProperties>
</file>