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05"/>
  </bookViews>
  <sheets>
    <sheet name="GRATIF ANUAL DIPUTADOS" sheetId="2" r:id="rId1"/>
  </sheets>
  <definedNames>
    <definedName name="_xlnm._FilterDatabase" localSheetId="0" hidden="1">'GRATIF ANUAL DIPUTADOS'!$A$2:$G$35</definedName>
    <definedName name="_xlnm.Print_Area" localSheetId="0">'GRATIF ANUAL DIPUTADOS'!$A$1:$H$35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2" l="1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F35" i="2"/>
  <c r="H35" i="2" s="1"/>
  <c r="F34" i="2"/>
  <c r="F33" i="2"/>
  <c r="H33" i="2" s="1"/>
  <c r="F32" i="2"/>
  <c r="F31" i="2"/>
  <c r="H31" i="2" s="1"/>
  <c r="F30" i="2"/>
  <c r="F29" i="2"/>
  <c r="H29" i="2" s="1"/>
  <c r="F28" i="2"/>
  <c r="F27" i="2"/>
  <c r="H27" i="2" s="1"/>
  <c r="F26" i="2"/>
  <c r="F25" i="2"/>
  <c r="H25" i="2" s="1"/>
  <c r="F24" i="2"/>
  <c r="F23" i="2"/>
  <c r="H23" i="2" s="1"/>
  <c r="F22" i="2"/>
  <c r="F21" i="2"/>
  <c r="H21" i="2" s="1"/>
  <c r="F20" i="2"/>
  <c r="F19" i="2"/>
  <c r="H19" i="2" s="1"/>
  <c r="F18" i="2"/>
  <c r="F17" i="2"/>
  <c r="H17" i="2" s="1"/>
  <c r="F16" i="2"/>
  <c r="F15" i="2"/>
  <c r="H15" i="2" s="1"/>
  <c r="F14" i="2"/>
  <c r="F13" i="2"/>
  <c r="H13" i="2" s="1"/>
  <c r="F12" i="2"/>
  <c r="F11" i="2"/>
  <c r="H11" i="2" s="1"/>
  <c r="F10" i="2"/>
  <c r="F9" i="2"/>
  <c r="H9" i="2" s="1"/>
  <c r="F8" i="2"/>
  <c r="F7" i="2"/>
  <c r="H7" i="2" s="1"/>
  <c r="F6" i="2"/>
  <c r="F5" i="2"/>
  <c r="H5" i="2" s="1"/>
  <c r="F4" i="2"/>
  <c r="F3" i="2"/>
  <c r="H3" i="2" s="1"/>
  <c r="H4" i="2" l="1"/>
  <c r="H8" i="2"/>
  <c r="H12" i="2"/>
  <c r="H16" i="2"/>
  <c r="H20" i="2"/>
  <c r="H24" i="2"/>
  <c r="H28" i="2"/>
  <c r="H32" i="2"/>
  <c r="H6" i="2"/>
  <c r="H10" i="2"/>
  <c r="H14" i="2"/>
  <c r="H18" i="2"/>
  <c r="H22" i="2"/>
  <c r="H26" i="2"/>
  <c r="H30" i="2"/>
  <c r="H34" i="2"/>
</calcChain>
</file>

<file path=xl/sharedStrings.xml><?xml version="1.0" encoding="utf-8"?>
<sst xmlns="http://schemas.openxmlformats.org/spreadsheetml/2006/main" count="75" uniqueCount="47">
  <si>
    <t>PEREDA GUTIERREZ DIANA IVETTE</t>
  </si>
  <si>
    <t>GARCIA CANTU GABRIEL ANGEL</t>
  </si>
  <si>
    <t>CHAVEZ MADRID JOSE ALFREDO</t>
  </si>
  <si>
    <t>RIVAS MARTINEZ CARLA YAMILETH</t>
  </si>
  <si>
    <t>ORTEGA MAYNEZ LETICIA</t>
  </si>
  <si>
    <t>ESTRADA SOTELO EDIN CUAUHTEMOC</t>
  </si>
  <si>
    <t>TERRAZAS PORRAS ADRIANA</t>
  </si>
  <si>
    <t>ZAPATA LUCERO ANA GEORGINA</t>
  </si>
  <si>
    <t>OLSON SAN VICENTE CARLOS ALFREDO</t>
  </si>
  <si>
    <t>PEREZ PAVIA ISMAEL</t>
  </si>
  <si>
    <t>VAZQUEZ ROBLES MARIO HUMBERTO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</si>
  <si>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</si>
  <si>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</si>
  <si>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</si>
  <si>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</si>
  <si>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</si>
  <si>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</si>
  <si>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</si>
  <si>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</si>
  <si>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</si>
  <si>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</si>
  <si>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</si>
  <si>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</si>
  <si>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</si>
  <si>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</si>
  <si>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BLACKALLER PRIETO ANA MARGARITA</t>
  </si>
  <si>
    <t>SARMIENTO RUFINO ROCIO GUADALUPE</t>
  </si>
  <si>
    <t>AGUILAR LOZOYA LUIS ALBERTO</t>
  </si>
  <si>
    <t>CARRERA CHAVEZ BENJAMIN</t>
  </si>
  <si>
    <t>DE LA ROSA HICKERSON GUSTAVO</t>
  </si>
  <si>
    <t>TERRAZAS MUÑOZ MARISELA</t>
  </si>
  <si>
    <t>OZAETA DIAZ AMELIA DEYANIRA</t>
  </si>
  <si>
    <t>BAZAN FLORES OMAR</t>
  </si>
  <si>
    <t>NOMBRE(S)</t>
  </si>
  <si>
    <t>COMPENSACION</t>
  </si>
  <si>
    <t>DIETA</t>
  </si>
  <si>
    <t>PAN</t>
  </si>
  <si>
    <t>MORENA</t>
  </si>
  <si>
    <t>PRI</t>
  </si>
  <si>
    <t>PT</t>
  </si>
  <si>
    <t>MC</t>
  </si>
  <si>
    <t>FRACCIÓN</t>
  </si>
  <si>
    <t>DIAS DE GRATIFICACIÓN</t>
  </si>
  <si>
    <t>GRATIFICACIÓN ANUAL SUELDO</t>
  </si>
  <si>
    <t>GRATIFICACIÓN ANUAL COMPENSACIÓN</t>
  </si>
  <si>
    <t>GRATIFICACIÓN ANUAL 2022 DIPUTADOS LXVII LEGISLATURA</t>
  </si>
  <si>
    <t xml:space="preserve">TOTAL GRATIFICACIÓN 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</si>
</sst>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" fillId="2" borderId="5" xfId="0" applyFont="1" applyFill="1" applyBorder="1" applyAlignment="1">
      <alignment horizontal="center"/>
    </xf>
    <xf numFmtId="44" fontId="0" fillId="3" borderId="1" xfId="1" applyFont="1" applyFill="1" applyBorder="1"/>
    <xf numFmtId="44" fontId="2" fillId="3" borderId="2" xfId="1" applyFont="1" applyFill="1" applyBorder="1"/>
    <xf numFmtId="2" fontId="0" fillId="3" borderId="1" xfId="1" applyNumberFormat="1" applyFont="1" applyFill="1" applyBorder="1"/>
    <xf numFmtId="49" fontId="3" fillId="2" borderId="3" xfId="0" applyNumberFormat="1" applyFont="1" applyFill="1" applyBorder="1" applyAlignment="1">
      <alignment horizontal="center" vertical="center" wrapText="1"/>
    </xf>
    <xf numFmtId="49" fontId="0" fillId="0" borderId="0" xfId="0" applyNumberFormat="1"/>
  </cellXfs>
  <cellStyles count="2">
    <cellStyle name="Moneda" xfId="1" builtinId="4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border outline="0">
        <bottom style="double">
          <color indexed="64"/>
        </bottom>
      </border>
    </dxf>
    <dxf>
      <border outline="0"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solid">
          <fgColor indexed="64"/>
          <bgColor theme="0"/>
        </patternFill>
      </fill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B2:H35" totalsRowShown="0" headerRowDxfId="3" dataDxfId="6" headerRowBorderDxfId="4" tableBorderDxfId="5">
  <tableColumns count="7">
    <tableColumn id="2" name="NOMBRE(S)" dataDxfId="10"/>
    <tableColumn id="28" name="DIETA" dataDxfId="9" dataCellStyle="Moneda"/>
    <tableColumn id="10" name="COMPENSACION" dataDxfId="2" dataCellStyle="Moneda"/>
    <tableColumn id="15" name="DIAS DE GRATIFICACIÓN" dataDxfId="0" dataCellStyle="Moneda"/>
    <tableColumn id="16" name="GRATIFICACIÓN ANUAL SUELDO" dataDxfId="1" dataCellStyle="Moneda"/>
    <tableColumn id="17" name="GRATIFICACIÓN ANUAL COMPENSACIÓN" dataDxfId="8" dataCellStyle="Moneda"/>
    <tableColumn id="21" name="TOTAL GRATIFICACIÓN ANUAL " dataDxfId="7" dataCellStyle="Moneda">
      <calculatedColumnFormula>Tabla2[[#This Row],[GRATIFICACIÓN ANUAL SUELDO]]+Tabla2[[#This Row],[GRATIFICACIÓN ANUAL COMPENSACIÓN]]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6" sqref="J16"/>
    </sheetView>
  </sheetViews>
  <sheetFormatPr baseColWidth="10" defaultRowHeight="15" x14ac:dyDescent="0.25"/>
  <cols>
    <col min="1" max="1" width="24.5703125" customWidth="1"/>
    <col min="2" max="2" width="38.5703125" bestFit="1" customWidth="1"/>
    <col min="3" max="3" width="11.5703125" bestFit="1" customWidth="1"/>
    <col min="4" max="4" width="14.42578125" bestFit="1" customWidth="1"/>
    <col min="5" max="5" width="13.7109375" style="10" bestFit="1" customWidth="1"/>
    <col min="6" max="6" width="13.7109375" bestFit="1" customWidth="1"/>
    <col min="7" max="7" width="19.5703125" bestFit="1" customWidth="1"/>
    <col min="8" max="8" width="18.5703125" customWidth="1"/>
  </cols>
  <sheetData>
    <row r="1" spans="1:8" ht="15.75" thickBot="1" x14ac:dyDescent="0.3">
      <c r="A1" s="5" t="s">
        <v>45</v>
      </c>
      <c r="B1" s="5"/>
      <c r="C1" s="5"/>
      <c r="D1" s="5"/>
      <c r="E1" s="5"/>
      <c r="F1" s="5"/>
      <c r="G1" s="5"/>
      <c r="H1" s="5"/>
    </row>
    <row r="2" spans="1:8" ht="28.5" thickTop="1" thickBot="1" x14ac:dyDescent="0.3">
      <c r="A2" s="1" t="s">
        <v>41</v>
      </c>
      <c r="B2" s="1" t="s">
        <v>33</v>
      </c>
      <c r="C2" s="1" t="s">
        <v>35</v>
      </c>
      <c r="D2" s="1" t="s">
        <v>34</v>
      </c>
      <c r="E2" s="9" t="s">
        <v>42</v>
      </c>
      <c r="F2" s="1" t="s">
        <v>43</v>
      </c>
      <c r="G2" s="1" t="s">
        <v>44</v>
      </c>
      <c r="H2" s="3" t="s">
        <v>46</v>
      </c>
    </row>
    <row r="3" spans="1:8" ht="15.75" thickTop="1" x14ac:dyDescent="0.25">
      <c r="A3" s="2" t="s">
        <v>36</v>
      </c>
      <c r="B3" s="4" t="s">
        <v>0</v>
      </c>
      <c r="C3" s="6">
        <v>33826</v>
      </c>
      <c r="D3" s="6">
        <v>32489</v>
      </c>
      <c r="E3" s="8">
        <v>40</v>
      </c>
      <c r="F3" s="6">
        <f>(Tabla2[[#This Row],[DIETA]]/30)*Tabla2[[#This Row],[DIAS DE GRATIFICACIÓN]]</f>
        <v>45101.333333333328</v>
      </c>
      <c r="G3" s="6">
        <f>(Tabla2[[#This Row],[COMPENSACION]]/30)*Tabla2[[#This Row],[DIAS DE GRATIFICACIÓN]]</f>
        <v>43318.666666666672</v>
      </c>
      <c r="H3" s="7">
        <f>Tabla2[[#This Row],[GRATIFICACIÓN ANUAL SUELDO]]+Tabla2[[#This Row],[GRATIFICACIÓN ANUAL COMPENSACIÓN]]</f>
        <v>88420</v>
      </c>
    </row>
    <row r="4" spans="1:8" x14ac:dyDescent="0.25">
      <c r="A4" s="2" t="s">
        <v>36</v>
      </c>
      <c r="B4" s="4" t="s">
        <v>1</v>
      </c>
      <c r="C4" s="6">
        <v>33826</v>
      </c>
      <c r="D4" s="6">
        <v>32489</v>
      </c>
      <c r="E4" s="8">
        <v>40</v>
      </c>
      <c r="F4" s="6">
        <f>(Tabla2[[#This Row],[DIETA]]/30)*Tabla2[[#This Row],[DIAS DE GRATIFICACIÓN]]</f>
        <v>45101.333333333328</v>
      </c>
      <c r="G4" s="6">
        <f>(Tabla2[[#This Row],[COMPENSACION]]/30)*Tabla2[[#This Row],[DIAS DE GRATIFICACIÓN]]</f>
        <v>43318.666666666672</v>
      </c>
      <c r="H4" s="7">
        <f>Tabla2[[#This Row],[GRATIFICACIÓN ANUAL SUELDO]]+Tabla2[[#This Row],[GRATIFICACIÓN ANUAL COMPENSACIÓN]]</f>
        <v>88420</v>
      </c>
    </row>
    <row r="5" spans="1:8" x14ac:dyDescent="0.25">
      <c r="A5" s="2" t="s">
        <v>36</v>
      </c>
      <c r="B5" s="4" t="s">
        <v>2</v>
      </c>
      <c r="C5" s="6">
        <v>33826</v>
      </c>
      <c r="D5" s="6">
        <v>32489</v>
      </c>
      <c r="E5" s="8">
        <v>40</v>
      </c>
      <c r="F5" s="6">
        <f>(Tabla2[[#This Row],[DIETA]]/30)*Tabla2[[#This Row],[DIAS DE GRATIFICACIÓN]]</f>
        <v>45101.333333333328</v>
      </c>
      <c r="G5" s="6">
        <f>(Tabla2[[#This Row],[COMPENSACION]]/30)*Tabla2[[#This Row],[DIAS DE GRATIFICACIÓN]]</f>
        <v>43318.666666666672</v>
      </c>
      <c r="H5" s="7">
        <f>Tabla2[[#This Row],[GRATIFICACIÓN ANUAL SUELDO]]+Tabla2[[#This Row],[GRATIFICACIÓN ANUAL COMPENSACIÓN]]</f>
        <v>88420</v>
      </c>
    </row>
    <row r="6" spans="1:8" x14ac:dyDescent="0.25">
      <c r="A6" s="2" t="s">
        <v>36</v>
      </c>
      <c r="B6" s="4" t="s">
        <v>3</v>
      </c>
      <c r="C6" s="6">
        <v>33826</v>
      </c>
      <c r="D6" s="6">
        <v>32489</v>
      </c>
      <c r="E6" s="8">
        <v>40</v>
      </c>
      <c r="F6" s="6">
        <f>(Tabla2[[#This Row],[DIETA]]/30)*Tabla2[[#This Row],[DIAS DE GRATIFICACIÓN]]</f>
        <v>45101.333333333328</v>
      </c>
      <c r="G6" s="6">
        <f>(Tabla2[[#This Row],[COMPENSACION]]/30)*Tabla2[[#This Row],[DIAS DE GRATIFICACIÓN]]</f>
        <v>43318.666666666672</v>
      </c>
      <c r="H6" s="7">
        <f>Tabla2[[#This Row],[GRATIFICACIÓN ANUAL SUELDO]]+Tabla2[[#This Row],[GRATIFICACIÓN ANUAL COMPENSACIÓN]]</f>
        <v>88420</v>
      </c>
    </row>
    <row r="7" spans="1:8" x14ac:dyDescent="0.25">
      <c r="A7" s="2" t="s">
        <v>37</v>
      </c>
      <c r="B7" s="4" t="s">
        <v>4</v>
      </c>
      <c r="C7" s="6">
        <v>33826</v>
      </c>
      <c r="D7" s="6">
        <v>32489</v>
      </c>
      <c r="E7" s="8">
        <v>38.777777777777779</v>
      </c>
      <c r="F7" s="6">
        <f>(Tabla2[[#This Row],[DIETA]]/30)*Tabla2[[#This Row],[DIAS DE GRATIFICACIÓN]]</f>
        <v>43723.237037037034</v>
      </c>
      <c r="G7" s="6">
        <f>(Tabla2[[#This Row],[COMPENSACION]]/30)*Tabla2[[#This Row],[DIAS DE GRATIFICACIÓN]]</f>
        <v>41995.04074074074</v>
      </c>
      <c r="H7" s="7">
        <f>Tabla2[[#This Row],[GRATIFICACIÓN ANUAL SUELDO]]+Tabla2[[#This Row],[GRATIFICACIÓN ANUAL COMPENSACIÓN]]</f>
        <v>85718.277777777781</v>
      </c>
    </row>
    <row r="8" spans="1:8" x14ac:dyDescent="0.25">
      <c r="A8" s="2" t="s">
        <v>37</v>
      </c>
      <c r="B8" s="4" t="s">
        <v>5</v>
      </c>
      <c r="C8" s="6">
        <v>33826</v>
      </c>
      <c r="D8" s="6">
        <v>32489</v>
      </c>
      <c r="E8" s="8">
        <v>40</v>
      </c>
      <c r="F8" s="6">
        <f>(Tabla2[[#This Row],[DIETA]]/30)*Tabla2[[#This Row],[DIAS DE GRATIFICACIÓN]]</f>
        <v>45101.333333333328</v>
      </c>
      <c r="G8" s="6">
        <f>(Tabla2[[#This Row],[COMPENSACION]]/30)*Tabla2[[#This Row],[DIAS DE GRATIFICACIÓN]]</f>
        <v>43318.666666666672</v>
      </c>
      <c r="H8" s="7">
        <f>Tabla2[[#This Row],[GRATIFICACIÓN ANUAL SUELDO]]+Tabla2[[#This Row],[GRATIFICACIÓN ANUAL COMPENSACIÓN]]</f>
        <v>88420</v>
      </c>
    </row>
    <row r="9" spans="1:8" x14ac:dyDescent="0.25">
      <c r="A9" s="2" t="s">
        <v>37</v>
      </c>
      <c r="B9" s="4" t="s">
        <v>6</v>
      </c>
      <c r="C9" s="6">
        <v>33826</v>
      </c>
      <c r="D9" s="6">
        <v>32489</v>
      </c>
      <c r="E9" s="8">
        <v>39</v>
      </c>
      <c r="F9" s="6">
        <f>(Tabla2[[#This Row],[DIETA]]/30)*Tabla2[[#This Row],[DIAS DE GRATIFICACIÓN]]</f>
        <v>43973.799999999996</v>
      </c>
      <c r="G9" s="6">
        <f>(Tabla2[[#This Row],[COMPENSACION]]/30)*Tabla2[[#This Row],[DIAS DE GRATIFICACIÓN]]</f>
        <v>42235.700000000004</v>
      </c>
      <c r="H9" s="7">
        <f>Tabla2[[#This Row],[GRATIFICACIÓN ANUAL SUELDO]]+Tabla2[[#This Row],[GRATIFICACIÓN ANUAL COMPENSACIÓN]]</f>
        <v>86209.5</v>
      </c>
    </row>
    <row r="10" spans="1:8" x14ac:dyDescent="0.25">
      <c r="A10" s="2" t="s">
        <v>38</v>
      </c>
      <c r="B10" s="4" t="s">
        <v>7</v>
      </c>
      <c r="C10" s="6">
        <v>33826</v>
      </c>
      <c r="D10" s="6">
        <v>32489</v>
      </c>
      <c r="E10" s="8">
        <v>38.111111111111114</v>
      </c>
      <c r="F10" s="6">
        <f>(Tabla2[[#This Row],[DIETA]]/30)*Tabla2[[#This Row],[DIAS DE GRATIFICACIÓN]]</f>
        <v>42971.548148148147</v>
      </c>
      <c r="G10" s="6">
        <f>(Tabla2[[#This Row],[COMPENSACION]]/30)*Tabla2[[#This Row],[DIAS DE GRATIFICACIÓN]]</f>
        <v>41273.062962962969</v>
      </c>
      <c r="H10" s="7">
        <f>Tabla2[[#This Row],[GRATIFICACIÓN ANUAL SUELDO]]+Tabla2[[#This Row],[GRATIFICACIÓN ANUAL COMPENSACIÓN]]</f>
        <v>84244.611111111124</v>
      </c>
    </row>
    <row r="11" spans="1:8" x14ac:dyDescent="0.25">
      <c r="A11" s="2" t="s">
        <v>36</v>
      </c>
      <c r="B11" s="4" t="s">
        <v>8</v>
      </c>
      <c r="C11" s="6">
        <v>33826</v>
      </c>
      <c r="D11" s="6">
        <v>32489</v>
      </c>
      <c r="E11" s="8">
        <v>40</v>
      </c>
      <c r="F11" s="6">
        <f>(Tabla2[[#This Row],[DIETA]]/30)*Tabla2[[#This Row],[DIAS DE GRATIFICACIÓN]]</f>
        <v>45101.333333333328</v>
      </c>
      <c r="G11" s="6">
        <f>(Tabla2[[#This Row],[COMPENSACION]]/30)*Tabla2[[#This Row],[DIAS DE GRATIFICACIÓN]]</f>
        <v>43318.666666666672</v>
      </c>
      <c r="H11" s="7">
        <f>Tabla2[[#This Row],[GRATIFICACIÓN ANUAL SUELDO]]+Tabla2[[#This Row],[GRATIFICACIÓN ANUAL COMPENSACIÓN]]</f>
        <v>88420</v>
      </c>
    </row>
    <row r="12" spans="1:8" x14ac:dyDescent="0.25">
      <c r="A12" s="2" t="s">
        <v>36</v>
      </c>
      <c r="B12" s="4" t="s">
        <v>9</v>
      </c>
      <c r="C12" s="6">
        <v>33826</v>
      </c>
      <c r="D12" s="6">
        <v>32489</v>
      </c>
      <c r="E12" s="8">
        <v>40</v>
      </c>
      <c r="F12" s="6">
        <f>(Tabla2[[#This Row],[DIETA]]/30)*Tabla2[[#This Row],[DIAS DE GRATIFICACIÓN]]</f>
        <v>45101.333333333328</v>
      </c>
      <c r="G12" s="6">
        <f>(Tabla2[[#This Row],[COMPENSACION]]/30)*Tabla2[[#This Row],[DIAS DE GRATIFICACIÓN]]</f>
        <v>43318.666666666672</v>
      </c>
      <c r="H12" s="7">
        <f>Tabla2[[#This Row],[GRATIFICACIÓN ANUAL SUELDO]]+Tabla2[[#This Row],[GRATIFICACIÓN ANUAL COMPENSACIÓN]]</f>
        <v>88420</v>
      </c>
    </row>
    <row r="13" spans="1:8" x14ac:dyDescent="0.25">
      <c r="A13" s="2" t="s">
        <v>36</v>
      </c>
      <c r="B13" s="4" t="s">
        <v>10</v>
      </c>
      <c r="C13" s="6">
        <v>33826</v>
      </c>
      <c r="D13" s="6">
        <v>32489</v>
      </c>
      <c r="E13" s="8">
        <v>40</v>
      </c>
      <c r="F13" s="6">
        <f>(Tabla2[[#This Row],[DIETA]]/30)*Tabla2[[#This Row],[DIAS DE GRATIFICACIÓN]]</f>
        <v>45101.333333333328</v>
      </c>
      <c r="G13" s="6">
        <f>(Tabla2[[#This Row],[COMPENSACION]]/30)*Tabla2[[#This Row],[DIAS DE GRATIFICACIÓN]]</f>
        <v>43318.666666666672</v>
      </c>
      <c r="H13" s="7">
        <f>Tabla2[[#This Row],[GRATIFICACIÓN ANUAL SUELDO]]+Tabla2[[#This Row],[GRATIFICACIÓN ANUAL COMPENSACIÓN]]</f>
        <v>88420</v>
      </c>
    </row>
    <row r="14" spans="1:8" x14ac:dyDescent="0.25">
      <c r="A14" s="2" t="s">
        <v>36</v>
      </c>
      <c r="B14" s="4" t="s">
        <v>11</v>
      </c>
      <c r="C14" s="6">
        <v>33826</v>
      </c>
      <c r="D14" s="6">
        <v>32489</v>
      </c>
      <c r="E14" s="8">
        <v>40</v>
      </c>
      <c r="F14" s="6">
        <f>(Tabla2[[#This Row],[DIETA]]/30)*Tabla2[[#This Row],[DIAS DE GRATIFICACIÓN]]</f>
        <v>45101.333333333328</v>
      </c>
      <c r="G14" s="6">
        <f>(Tabla2[[#This Row],[COMPENSACION]]/30)*Tabla2[[#This Row],[DIAS DE GRATIFICACIÓN]]</f>
        <v>43318.666666666672</v>
      </c>
      <c r="H14" s="7">
        <f>Tabla2[[#This Row],[GRATIFICACIÓN ANUAL SUELDO]]+Tabla2[[#This Row],[GRATIFICACIÓN ANUAL COMPENSACIÓN]]</f>
        <v>88420</v>
      </c>
    </row>
    <row r="15" spans="1:8" x14ac:dyDescent="0.25">
      <c r="A15" s="2" t="s">
        <v>36</v>
      </c>
      <c r="B15" s="4" t="s">
        <v>12</v>
      </c>
      <c r="C15" s="6">
        <v>33826</v>
      </c>
      <c r="D15" s="6">
        <v>32489</v>
      </c>
      <c r="E15" s="8">
        <v>40</v>
      </c>
      <c r="F15" s="6">
        <f>(Tabla2[[#This Row],[DIETA]]/30)*Tabla2[[#This Row],[DIAS DE GRATIFICACIÓN]]</f>
        <v>45101.333333333328</v>
      </c>
      <c r="G15" s="6">
        <f>(Tabla2[[#This Row],[COMPENSACION]]/30)*Tabla2[[#This Row],[DIAS DE GRATIFICACIÓN]]</f>
        <v>43318.666666666672</v>
      </c>
      <c r="H15" s="7">
        <f>Tabla2[[#This Row],[GRATIFICACIÓN ANUAL SUELDO]]+Tabla2[[#This Row],[GRATIFICACIÓN ANUAL COMPENSACIÓN]]</f>
        <v>88420</v>
      </c>
    </row>
    <row r="16" spans="1:8" x14ac:dyDescent="0.25">
      <c r="A16" s="2" t="s">
        <v>36</v>
      </c>
      <c r="B16" s="4" t="s">
        <v>13</v>
      </c>
      <c r="C16" s="6">
        <v>33826</v>
      </c>
      <c r="D16" s="6">
        <v>32489</v>
      </c>
      <c r="E16" s="8">
        <v>40</v>
      </c>
      <c r="F16" s="6">
        <f>(Tabla2[[#This Row],[DIETA]]/30)*Tabla2[[#This Row],[DIAS DE GRATIFICACIÓN]]</f>
        <v>45101.333333333328</v>
      </c>
      <c r="G16" s="6">
        <f>(Tabla2[[#This Row],[COMPENSACION]]/30)*Tabla2[[#This Row],[DIAS DE GRATIFICACIÓN]]</f>
        <v>43318.666666666672</v>
      </c>
      <c r="H16" s="7">
        <f>Tabla2[[#This Row],[GRATIFICACIÓN ANUAL SUELDO]]+Tabla2[[#This Row],[GRATIFICACIÓN ANUAL COMPENSACIÓN]]</f>
        <v>88420</v>
      </c>
    </row>
    <row r="17" spans="1:8" x14ac:dyDescent="0.25">
      <c r="A17" s="2" t="s">
        <v>37</v>
      </c>
      <c r="B17" s="4" t="s">
        <v>14</v>
      </c>
      <c r="C17" s="6">
        <v>33826</v>
      </c>
      <c r="D17" s="6">
        <v>32489</v>
      </c>
      <c r="E17" s="8">
        <v>39</v>
      </c>
      <c r="F17" s="6">
        <f>(Tabla2[[#This Row],[DIETA]]/30)*Tabla2[[#This Row],[DIAS DE GRATIFICACIÓN]]</f>
        <v>43973.799999999996</v>
      </c>
      <c r="G17" s="6">
        <f>(Tabla2[[#This Row],[COMPENSACION]]/30)*Tabla2[[#This Row],[DIAS DE GRATIFICACIÓN]]</f>
        <v>42235.700000000004</v>
      </c>
      <c r="H17" s="7">
        <f>Tabla2[[#This Row],[GRATIFICACIÓN ANUAL SUELDO]]+Tabla2[[#This Row],[GRATIFICACIÓN ANUAL COMPENSACIÓN]]</f>
        <v>86209.5</v>
      </c>
    </row>
    <row r="18" spans="1:8" x14ac:dyDescent="0.25">
      <c r="A18" s="2" t="s">
        <v>37</v>
      </c>
      <c r="B18" s="4" t="s">
        <v>15</v>
      </c>
      <c r="C18" s="6">
        <v>33826</v>
      </c>
      <c r="D18" s="6">
        <v>32489</v>
      </c>
      <c r="E18" s="8">
        <v>38.777777777777779</v>
      </c>
      <c r="F18" s="6">
        <f>(Tabla2[[#This Row],[DIETA]]/30)*Tabla2[[#This Row],[DIAS DE GRATIFICACIÓN]]</f>
        <v>43723.237037037034</v>
      </c>
      <c r="G18" s="6">
        <f>(Tabla2[[#This Row],[COMPENSACION]]/30)*Tabla2[[#This Row],[DIAS DE GRATIFICACIÓN]]</f>
        <v>41995.04074074074</v>
      </c>
      <c r="H18" s="7">
        <f>Tabla2[[#This Row],[GRATIFICACIÓN ANUAL SUELDO]]+Tabla2[[#This Row],[GRATIFICACIÓN ANUAL COMPENSACIÓN]]</f>
        <v>85718.277777777781</v>
      </c>
    </row>
    <row r="19" spans="1:8" x14ac:dyDescent="0.25">
      <c r="A19" s="2" t="s">
        <v>37</v>
      </c>
      <c r="B19" s="4" t="s">
        <v>16</v>
      </c>
      <c r="C19" s="6">
        <v>33826</v>
      </c>
      <c r="D19" s="6">
        <v>32489</v>
      </c>
      <c r="E19" s="8">
        <v>39</v>
      </c>
      <c r="F19" s="6">
        <f>(Tabla2[[#This Row],[DIETA]]/30)*Tabla2[[#This Row],[DIAS DE GRATIFICACIÓN]]</f>
        <v>43973.799999999996</v>
      </c>
      <c r="G19" s="6">
        <f>(Tabla2[[#This Row],[COMPENSACION]]/30)*Tabla2[[#This Row],[DIAS DE GRATIFICACIÓN]]</f>
        <v>42235.700000000004</v>
      </c>
      <c r="H19" s="7">
        <f>Tabla2[[#This Row],[GRATIFICACIÓN ANUAL SUELDO]]+Tabla2[[#This Row],[GRATIFICACIÓN ANUAL COMPENSACIÓN]]</f>
        <v>86209.5</v>
      </c>
    </row>
    <row r="20" spans="1:8" x14ac:dyDescent="0.25">
      <c r="A20" s="2" t="s">
        <v>37</v>
      </c>
      <c r="B20" s="4" t="s">
        <v>17</v>
      </c>
      <c r="C20" s="6">
        <v>33826</v>
      </c>
      <c r="D20" s="6">
        <v>32489</v>
      </c>
      <c r="E20" s="8">
        <v>39</v>
      </c>
      <c r="F20" s="6">
        <f>(Tabla2[[#This Row],[DIETA]]/30)*Tabla2[[#This Row],[DIAS DE GRATIFICACIÓN]]</f>
        <v>43973.799999999996</v>
      </c>
      <c r="G20" s="6">
        <f>(Tabla2[[#This Row],[COMPENSACION]]/30)*Tabla2[[#This Row],[DIAS DE GRATIFICACIÓN]]</f>
        <v>42235.700000000004</v>
      </c>
      <c r="H20" s="7">
        <f>Tabla2[[#This Row],[GRATIFICACIÓN ANUAL SUELDO]]+Tabla2[[#This Row],[GRATIFICACIÓN ANUAL COMPENSACIÓN]]</f>
        <v>86209.5</v>
      </c>
    </row>
    <row r="21" spans="1:8" x14ac:dyDescent="0.25">
      <c r="A21" s="2" t="s">
        <v>38</v>
      </c>
      <c r="B21" s="4" t="s">
        <v>18</v>
      </c>
      <c r="C21" s="6">
        <v>33826</v>
      </c>
      <c r="D21" s="6">
        <v>32489</v>
      </c>
      <c r="E21" s="8">
        <v>40</v>
      </c>
      <c r="F21" s="6">
        <f>(Tabla2[[#This Row],[DIETA]]/30)*Tabla2[[#This Row],[DIAS DE GRATIFICACIÓN]]</f>
        <v>45101.333333333328</v>
      </c>
      <c r="G21" s="6">
        <f>(Tabla2[[#This Row],[COMPENSACION]]/30)*Tabla2[[#This Row],[DIAS DE GRATIFICACIÓN]]</f>
        <v>43318.666666666672</v>
      </c>
      <c r="H21" s="7">
        <f>Tabla2[[#This Row],[GRATIFICACIÓN ANUAL SUELDO]]+Tabla2[[#This Row],[GRATIFICACIÓN ANUAL COMPENSACIÓN]]</f>
        <v>88420</v>
      </c>
    </row>
    <row r="22" spans="1:8" x14ac:dyDescent="0.25">
      <c r="A22" s="2" t="s">
        <v>38</v>
      </c>
      <c r="B22" s="4" t="s">
        <v>19</v>
      </c>
      <c r="C22" s="6">
        <v>33826</v>
      </c>
      <c r="D22" s="6">
        <v>32489</v>
      </c>
      <c r="E22" s="8">
        <v>40</v>
      </c>
      <c r="F22" s="6">
        <f>(Tabla2[[#This Row],[DIETA]]/30)*Tabla2[[#This Row],[DIAS DE GRATIFICACIÓN]]</f>
        <v>45101.333333333328</v>
      </c>
      <c r="G22" s="6">
        <f>(Tabla2[[#This Row],[COMPENSACION]]/30)*Tabla2[[#This Row],[DIAS DE GRATIFICACIÓN]]</f>
        <v>43318.666666666672</v>
      </c>
      <c r="H22" s="7">
        <f>Tabla2[[#This Row],[GRATIFICACIÓN ANUAL SUELDO]]+Tabla2[[#This Row],[GRATIFICACIÓN ANUAL COMPENSACIÓN]]</f>
        <v>88420</v>
      </c>
    </row>
    <row r="23" spans="1:8" x14ac:dyDescent="0.25">
      <c r="A23" s="2" t="s">
        <v>38</v>
      </c>
      <c r="B23" s="4" t="s">
        <v>20</v>
      </c>
      <c r="C23" s="6">
        <v>33826</v>
      </c>
      <c r="D23" s="6">
        <v>32489</v>
      </c>
      <c r="E23" s="8">
        <v>40</v>
      </c>
      <c r="F23" s="6">
        <f>(Tabla2[[#This Row],[DIETA]]/30)*Tabla2[[#This Row],[DIAS DE GRATIFICACIÓN]]</f>
        <v>45101.333333333328</v>
      </c>
      <c r="G23" s="6">
        <f>(Tabla2[[#This Row],[COMPENSACION]]/30)*Tabla2[[#This Row],[DIAS DE GRATIFICACIÓN]]</f>
        <v>43318.666666666672</v>
      </c>
      <c r="H23" s="7">
        <f>Tabla2[[#This Row],[GRATIFICACIÓN ANUAL SUELDO]]+Tabla2[[#This Row],[GRATIFICACIÓN ANUAL COMPENSACIÓN]]</f>
        <v>88420</v>
      </c>
    </row>
    <row r="24" spans="1:8" x14ac:dyDescent="0.25">
      <c r="A24" s="2" t="s">
        <v>40</v>
      </c>
      <c r="B24" s="4" t="s">
        <v>21</v>
      </c>
      <c r="C24" s="6">
        <v>33826</v>
      </c>
      <c r="D24" s="6">
        <v>32489</v>
      </c>
      <c r="E24" s="8">
        <v>40</v>
      </c>
      <c r="F24" s="6">
        <f>(Tabla2[[#This Row],[DIETA]]/30)*Tabla2[[#This Row],[DIAS DE GRATIFICACIÓN]]</f>
        <v>45101.333333333328</v>
      </c>
      <c r="G24" s="6">
        <f>(Tabla2[[#This Row],[COMPENSACION]]/30)*Tabla2[[#This Row],[DIAS DE GRATIFICACIÓN]]</f>
        <v>43318.666666666672</v>
      </c>
      <c r="H24" s="7">
        <f>Tabla2[[#This Row],[GRATIFICACIÓN ANUAL SUELDO]]+Tabla2[[#This Row],[GRATIFICACIÓN ANUAL COMPENSACIÓN]]</f>
        <v>88420</v>
      </c>
    </row>
    <row r="25" spans="1:8" x14ac:dyDescent="0.25">
      <c r="A25" s="2" t="s">
        <v>37</v>
      </c>
      <c r="B25" s="4" t="s">
        <v>22</v>
      </c>
      <c r="C25" s="6">
        <v>33826</v>
      </c>
      <c r="D25" s="6">
        <v>32489</v>
      </c>
      <c r="E25" s="8">
        <v>40</v>
      </c>
      <c r="F25" s="6">
        <f>(Tabla2[[#This Row],[DIETA]]/30)*Tabla2[[#This Row],[DIAS DE GRATIFICACIÓN]]</f>
        <v>45101.333333333328</v>
      </c>
      <c r="G25" s="6">
        <f>(Tabla2[[#This Row],[COMPENSACION]]/30)*Tabla2[[#This Row],[DIAS DE GRATIFICACIÓN]]</f>
        <v>43318.666666666672</v>
      </c>
      <c r="H25" s="7">
        <f>Tabla2[[#This Row],[GRATIFICACIÓN ANUAL SUELDO]]+Tabla2[[#This Row],[GRATIFICACIÓN ANUAL COMPENSACIÓN]]</f>
        <v>88420</v>
      </c>
    </row>
    <row r="26" spans="1:8" x14ac:dyDescent="0.25">
      <c r="A26" s="2" t="s">
        <v>36</v>
      </c>
      <c r="B26" s="4" t="s">
        <v>23</v>
      </c>
      <c r="C26" s="6">
        <v>33826</v>
      </c>
      <c r="D26" s="6">
        <v>32489</v>
      </c>
      <c r="E26" s="8">
        <v>40</v>
      </c>
      <c r="F26" s="6">
        <f>(Tabla2[[#This Row],[DIETA]]/30)*Tabla2[[#This Row],[DIAS DE GRATIFICACIÓN]]</f>
        <v>45101.333333333328</v>
      </c>
      <c r="G26" s="6">
        <f>(Tabla2[[#This Row],[COMPENSACION]]/30)*Tabla2[[#This Row],[DIAS DE GRATIFICACIÓN]]</f>
        <v>43318.666666666672</v>
      </c>
      <c r="H26" s="7">
        <f>Tabla2[[#This Row],[GRATIFICACIÓN ANUAL SUELDO]]+Tabla2[[#This Row],[GRATIFICACIÓN ANUAL COMPENSACIÓN]]</f>
        <v>88420</v>
      </c>
    </row>
    <row r="27" spans="1:8" x14ac:dyDescent="0.25">
      <c r="A27" s="2" t="s">
        <v>37</v>
      </c>
      <c r="B27" s="4" t="s">
        <v>24</v>
      </c>
      <c r="C27" s="6">
        <v>33826</v>
      </c>
      <c r="D27" s="6">
        <v>32489</v>
      </c>
      <c r="E27" s="8">
        <v>38.777777777777779</v>
      </c>
      <c r="F27" s="6">
        <f>(Tabla2[[#This Row],[DIETA]]/30)*Tabla2[[#This Row],[DIAS DE GRATIFICACIÓN]]</f>
        <v>43723.237037037034</v>
      </c>
      <c r="G27" s="6">
        <f>(Tabla2[[#This Row],[COMPENSACION]]/30)*Tabla2[[#This Row],[DIAS DE GRATIFICACIÓN]]</f>
        <v>41995.04074074074</v>
      </c>
      <c r="H27" s="7">
        <f>Tabla2[[#This Row],[GRATIFICACIÓN ANUAL SUELDO]]+Tabla2[[#This Row],[GRATIFICACIÓN ANUAL COMPENSACIÓN]]</f>
        <v>85718.277777777781</v>
      </c>
    </row>
    <row r="28" spans="1:8" x14ac:dyDescent="0.25">
      <c r="A28" s="2" t="s">
        <v>36</v>
      </c>
      <c r="B28" s="4" t="s">
        <v>25</v>
      </c>
      <c r="C28" s="6">
        <v>33826</v>
      </c>
      <c r="D28" s="6">
        <v>32489</v>
      </c>
      <c r="E28" s="8">
        <v>9.5500000000000007</v>
      </c>
      <c r="F28" s="6">
        <f>(Tabla2[[#This Row],[DIETA]]/30)*Tabla2[[#This Row],[DIAS DE GRATIFICACIÓN]]</f>
        <v>10767.943333333335</v>
      </c>
      <c r="G28" s="6">
        <f>(Tabla2[[#This Row],[COMPENSACION]]/30)*Tabla2[[#This Row],[DIAS DE GRATIFICACIÓN]]</f>
        <v>10342.331666666667</v>
      </c>
      <c r="H28" s="7">
        <f>Tabla2[[#This Row],[GRATIFICACIÓN ANUAL SUELDO]]+Tabla2[[#This Row],[GRATIFICACIÓN ANUAL COMPENSACIÓN]]</f>
        <v>21110.275000000001</v>
      </c>
    </row>
    <row r="29" spans="1:8" x14ac:dyDescent="0.25">
      <c r="A29" s="2" t="s">
        <v>36</v>
      </c>
      <c r="B29" s="4" t="s">
        <v>26</v>
      </c>
      <c r="C29" s="6">
        <v>33826</v>
      </c>
      <c r="D29" s="6">
        <v>32489</v>
      </c>
      <c r="E29" s="8">
        <v>40</v>
      </c>
      <c r="F29" s="6">
        <f>(Tabla2[[#This Row],[DIETA]]/30)*Tabla2[[#This Row],[DIAS DE GRATIFICACIÓN]]</f>
        <v>45101.333333333328</v>
      </c>
      <c r="G29" s="6">
        <f>(Tabla2[[#This Row],[COMPENSACION]]/30)*Tabla2[[#This Row],[DIAS DE GRATIFICACIÓN]]</f>
        <v>43318.666666666672</v>
      </c>
      <c r="H29" s="7">
        <f>Tabla2[[#This Row],[GRATIFICACIÓN ANUAL SUELDO]]+Tabla2[[#This Row],[GRATIFICACIÓN ANUAL COMPENSACIÓN]]</f>
        <v>88420</v>
      </c>
    </row>
    <row r="30" spans="1:8" x14ac:dyDescent="0.25">
      <c r="A30" s="2" t="s">
        <v>36</v>
      </c>
      <c r="B30" s="4" t="s">
        <v>27</v>
      </c>
      <c r="C30" s="6">
        <v>33826</v>
      </c>
      <c r="D30" s="6">
        <v>32489</v>
      </c>
      <c r="E30" s="8">
        <v>40</v>
      </c>
      <c r="F30" s="6">
        <f>(Tabla2[[#This Row],[DIETA]]/30)*Tabla2[[#This Row],[DIAS DE GRATIFICACIÓN]]</f>
        <v>45101.333333333328</v>
      </c>
      <c r="G30" s="6">
        <f>(Tabla2[[#This Row],[COMPENSACION]]/30)*Tabla2[[#This Row],[DIAS DE GRATIFICACIÓN]]</f>
        <v>43318.666666666672</v>
      </c>
      <c r="H30" s="7">
        <f>Tabla2[[#This Row],[GRATIFICACIÓN ANUAL SUELDO]]+Tabla2[[#This Row],[GRATIFICACIÓN ANUAL COMPENSACIÓN]]</f>
        <v>88420</v>
      </c>
    </row>
    <row r="31" spans="1:8" x14ac:dyDescent="0.25">
      <c r="A31" s="2" t="s">
        <v>37</v>
      </c>
      <c r="B31" s="4" t="s">
        <v>28</v>
      </c>
      <c r="C31" s="6">
        <v>33826</v>
      </c>
      <c r="D31" s="6">
        <v>32489</v>
      </c>
      <c r="E31" s="8">
        <v>39</v>
      </c>
      <c r="F31" s="6">
        <f>(Tabla2[[#This Row],[DIETA]]/30)*Tabla2[[#This Row],[DIAS DE GRATIFICACIÓN]]</f>
        <v>43973.799999999996</v>
      </c>
      <c r="G31" s="6">
        <f>(Tabla2[[#This Row],[COMPENSACION]]/30)*Tabla2[[#This Row],[DIAS DE GRATIFICACIÓN]]</f>
        <v>42235.700000000004</v>
      </c>
      <c r="H31" s="7">
        <f>Tabla2[[#This Row],[GRATIFICACIÓN ANUAL SUELDO]]+Tabla2[[#This Row],[GRATIFICACIÓN ANUAL COMPENSACIÓN]]</f>
        <v>86209.5</v>
      </c>
    </row>
    <row r="32" spans="1:8" x14ac:dyDescent="0.25">
      <c r="A32" s="2" t="s">
        <v>37</v>
      </c>
      <c r="B32" s="4" t="s">
        <v>29</v>
      </c>
      <c r="C32" s="6">
        <v>33826</v>
      </c>
      <c r="D32" s="6">
        <v>32489</v>
      </c>
      <c r="E32" s="8">
        <v>39.555555555555557</v>
      </c>
      <c r="F32" s="6">
        <f>(Tabla2[[#This Row],[DIETA]]/30)*Tabla2[[#This Row],[DIAS DE GRATIFICACIÓN]]</f>
        <v>44600.207407407404</v>
      </c>
      <c r="G32" s="6">
        <f>(Tabla2[[#This Row],[COMPENSACION]]/30)*Tabla2[[#This Row],[DIAS DE GRATIFICACIÓN]]</f>
        <v>42837.34814814815</v>
      </c>
      <c r="H32" s="7">
        <f>Tabla2[[#This Row],[GRATIFICACIÓN ANUAL SUELDO]]+Tabla2[[#This Row],[GRATIFICACIÓN ANUAL COMPENSACIÓN]]</f>
        <v>87437.555555555562</v>
      </c>
    </row>
    <row r="33" spans="1:8" x14ac:dyDescent="0.25">
      <c r="A33" s="2" t="s">
        <v>36</v>
      </c>
      <c r="B33" s="4" t="s">
        <v>30</v>
      </c>
      <c r="C33" s="6">
        <v>33826</v>
      </c>
      <c r="D33" s="6">
        <v>32489</v>
      </c>
      <c r="E33" s="8">
        <v>40</v>
      </c>
      <c r="F33" s="6">
        <f>(Tabla2[[#This Row],[DIETA]]/30)*Tabla2[[#This Row],[DIAS DE GRATIFICACIÓN]]</f>
        <v>45101.333333333328</v>
      </c>
      <c r="G33" s="6">
        <f>(Tabla2[[#This Row],[COMPENSACION]]/30)*Tabla2[[#This Row],[DIAS DE GRATIFICACIÓN]]</f>
        <v>43318.666666666672</v>
      </c>
      <c r="H33" s="7">
        <f>Tabla2[[#This Row],[GRATIFICACIÓN ANUAL SUELDO]]+Tabla2[[#This Row],[GRATIFICACIÓN ANUAL COMPENSACIÓN]]</f>
        <v>88420</v>
      </c>
    </row>
    <row r="34" spans="1:8" x14ac:dyDescent="0.25">
      <c r="A34" s="2" t="s">
        <v>39</v>
      </c>
      <c r="B34" s="4" t="s">
        <v>31</v>
      </c>
      <c r="C34" s="6">
        <v>33826</v>
      </c>
      <c r="D34" s="6">
        <v>32489</v>
      </c>
      <c r="E34" s="8">
        <v>40</v>
      </c>
      <c r="F34" s="6">
        <f>(Tabla2[[#This Row],[DIETA]]/30)*Tabla2[[#This Row],[DIAS DE GRATIFICACIÓN]]</f>
        <v>45101.333333333328</v>
      </c>
      <c r="G34" s="6">
        <f>(Tabla2[[#This Row],[COMPENSACION]]/30)*Tabla2[[#This Row],[DIAS DE GRATIFICACIÓN]]</f>
        <v>43318.666666666672</v>
      </c>
      <c r="H34" s="7">
        <f>Tabla2[[#This Row],[GRATIFICACIÓN ANUAL SUELDO]]+Tabla2[[#This Row],[GRATIFICACIÓN ANUAL COMPENSACIÓN]]</f>
        <v>88420</v>
      </c>
    </row>
    <row r="35" spans="1:8" x14ac:dyDescent="0.25">
      <c r="A35" s="2" t="s">
        <v>38</v>
      </c>
      <c r="B35" s="4" t="s">
        <v>32</v>
      </c>
      <c r="C35" s="6">
        <v>33826</v>
      </c>
      <c r="D35" s="6">
        <v>32489</v>
      </c>
      <c r="E35" s="8">
        <v>40</v>
      </c>
      <c r="F35" s="6">
        <f>(Tabla2[[#This Row],[DIETA]]/30)*Tabla2[[#This Row],[DIAS DE GRATIFICACIÓN]]</f>
        <v>45101.333333333328</v>
      </c>
      <c r="G35" s="6">
        <f>(Tabla2[[#This Row],[COMPENSACION]]/30)*Tabla2[[#This Row],[DIAS DE GRATIFICACIÓN]]</f>
        <v>43318.666666666672</v>
      </c>
      <c r="H35" s="7">
        <f>Tabla2[[#This Row],[GRATIFICACIÓN ANUAL SUELDO]]+Tabla2[[#This Row],[GRATIFICACIÓN ANUAL COMPENSACIÓN]]</f>
        <v>88420</v>
      </c>
    </row>
  </sheetData>
  <mergeCells count="1">
    <mergeCell ref="A1:H1"/>
  </mergeCells>
  <pageMargins left="0.7" right="0.7" top="0.75" bottom="0.75" header="0.3" footer="0.3"/>
  <pageSetup scale="5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GRATIF ANUAL DIPUTADOS</vt:lpstr>
      <vt:lpstr>'GRATIF ANUAL DIPUTADOS'!Área_de_impresión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2022-11-16T22:12:50Z</dcterms:created>
  <dcterms:modified xsi:type="dcterms:W3CDTF">2022-11-23T19:24:56Z</dcterms:modified>
</cp:coreProperties>
</file>