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payan\Desktop\ARCHIVOS DIGITALES TRANSPARENCIA SEP 2021 LEG LXVII\OFICIOS TRANSPARENCIA 2022\ANEXO 080144422000235\"/>
    </mc:Choice>
  </mc:AlternateContent>
  <bookViews>
    <workbookView xWindow="0" yWindow="0" windowWidth="17385" windowHeight="5970"/>
  </bookViews>
  <sheets>
    <sheet name="Hoja1" sheetId="1" r:id="rId1"/>
  </sheets>
  <definedNames>
    <definedName name="_xlnm.Print_Area" localSheetId="0">Hoja1!$A$1:$V$39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7" i="1" l="1"/>
  <c r="O37" i="1"/>
  <c r="P37" i="1" s="1"/>
  <c r="S36" i="1"/>
  <c r="O36" i="1"/>
  <c r="P36" i="1" s="1"/>
  <c r="S35" i="1"/>
  <c r="P35" i="1"/>
  <c r="O35" i="1"/>
  <c r="S34" i="1"/>
  <c r="O34" i="1"/>
  <c r="P34" i="1" s="1"/>
  <c r="S33" i="1"/>
  <c r="O33" i="1"/>
  <c r="P33" i="1" s="1"/>
  <c r="S32" i="1"/>
  <c r="P32" i="1"/>
  <c r="O32" i="1"/>
  <c r="S31" i="1"/>
  <c r="P31" i="1"/>
  <c r="O31" i="1"/>
  <c r="S30" i="1"/>
  <c r="O30" i="1"/>
  <c r="P30" i="1" s="1"/>
  <c r="S29" i="1"/>
  <c r="O29" i="1"/>
  <c r="P29" i="1" s="1"/>
  <c r="S28" i="1"/>
  <c r="P28" i="1"/>
  <c r="O28" i="1"/>
  <c r="S27" i="1"/>
  <c r="P27" i="1"/>
  <c r="O27" i="1"/>
  <c r="S26" i="1"/>
  <c r="O26" i="1"/>
  <c r="P26" i="1" s="1"/>
  <c r="S25" i="1"/>
  <c r="O25" i="1"/>
  <c r="P25" i="1" s="1"/>
  <c r="S24" i="1"/>
  <c r="P24" i="1"/>
  <c r="O24" i="1"/>
  <c r="S23" i="1"/>
  <c r="P23" i="1"/>
  <c r="O23" i="1"/>
  <c r="S22" i="1"/>
  <c r="O22" i="1"/>
  <c r="P22" i="1" s="1"/>
  <c r="S21" i="1"/>
  <c r="O21" i="1"/>
  <c r="P21" i="1" s="1"/>
  <c r="S20" i="1"/>
  <c r="P20" i="1"/>
  <c r="O20" i="1"/>
  <c r="S19" i="1"/>
  <c r="P19" i="1"/>
  <c r="O19" i="1"/>
  <c r="S18" i="1"/>
  <c r="O18" i="1"/>
  <c r="P18" i="1" s="1"/>
  <c r="S17" i="1"/>
  <c r="O17" i="1"/>
  <c r="P17" i="1" s="1"/>
  <c r="S16" i="1"/>
  <c r="P16" i="1"/>
  <c r="O16" i="1"/>
  <c r="S15" i="1"/>
  <c r="P15" i="1"/>
  <c r="O15" i="1"/>
  <c r="S14" i="1"/>
  <c r="O14" i="1"/>
  <c r="P14" i="1" s="1"/>
  <c r="S13" i="1"/>
  <c r="O13" i="1"/>
  <c r="P13" i="1" s="1"/>
  <c r="S12" i="1"/>
  <c r="P12" i="1"/>
  <c r="O12" i="1"/>
  <c r="S11" i="1"/>
  <c r="P11" i="1"/>
  <c r="O11" i="1"/>
  <c r="S10" i="1"/>
  <c r="O10" i="1"/>
  <c r="P10" i="1" s="1"/>
  <c r="S9" i="1"/>
  <c r="O9" i="1"/>
  <c r="P9" i="1" s="1"/>
  <c r="S8" i="1"/>
  <c r="P8" i="1"/>
  <c r="O8" i="1"/>
  <c r="S7" i="1"/>
  <c r="P7" i="1"/>
  <c r="O7" i="1"/>
  <c r="S6" i="1"/>
  <c r="O6" i="1"/>
  <c r="P6" i="1" s="1"/>
  <c r="S5" i="1"/>
  <c r="O5" i="1"/>
  <c r="P5" i="1" s="1"/>
</calcChain>
</file>

<file path=xl/sharedStrings.xml><?xml version="1.0" encoding="utf-8"?>
<sst xmlns="http://schemas.openxmlformats.org/spreadsheetml/2006/main" count="62" uniqueCount="62">
  <si>
    <t>PERCEPCIONES DIPUTADOS LXVII LEGISLATURA</t>
  </si>
  <si>
    <t>P E R C E P C I O N E S    M E N S U A L E S</t>
  </si>
  <si>
    <t>PERCEPCIONES ANUALES</t>
  </si>
  <si>
    <t>APOYOS</t>
  </si>
  <si>
    <t>P E R C E P C I O N E S</t>
  </si>
  <si>
    <t>D E D U C C I O N E S</t>
  </si>
  <si>
    <t>DIPUTADO</t>
  </si>
  <si>
    <t>DIETA</t>
  </si>
  <si>
    <t>COMPENSACION</t>
  </si>
  <si>
    <t>SUBVENCIONES</t>
  </si>
  <si>
    <t>MESA DIRECTIVA</t>
  </si>
  <si>
    <t>APOYO COORDINADOR</t>
  </si>
  <si>
    <t>APOYO SUBCOORDINADOR</t>
  </si>
  <si>
    <t>APOYO SECRETARIO</t>
  </si>
  <si>
    <t>FONDO DE AHORRO</t>
  </si>
  <si>
    <t>TOTAL PERCEPCIÓN MENSUAL BRUTA</t>
  </si>
  <si>
    <t>FONDO PROPIO</t>
  </si>
  <si>
    <t>SERVICIO MEDICO</t>
  </si>
  <si>
    <t>FONDO DE AHORRO RETENCION</t>
  </si>
  <si>
    <t>FONDO DE AHORRO AP. PATR.</t>
  </si>
  <si>
    <t>TOTAL DEDUCCIONES MENSUALES</t>
  </si>
  <si>
    <t>TOTAL PERCEPCIÓN MENSUAL NETA</t>
  </si>
  <si>
    <t xml:space="preserve">GRATIF. ANUAL DIETA </t>
  </si>
  <si>
    <t xml:space="preserve"> PRIMA VACACIONAL DIETA</t>
  </si>
  <si>
    <t xml:space="preserve">GRATIF. ANUAL COMPENSACION </t>
  </si>
  <si>
    <t xml:space="preserve">PRIMA VACACIONAL COMPENSACION </t>
  </si>
  <si>
    <t>PEREDA GUTIERREZ DIANA IVETTE</t>
  </si>
  <si>
    <t>GARCIA CANTU GABRIEL ANGEL</t>
  </si>
  <si>
    <t>CHAVEZ MADRID JOSE ALFREDO</t>
  </si>
  <si>
    <t>RIVAS MARTINEZ CARLA YAMILETH</t>
  </si>
  <si>
    <t>ORTEGA MAYNEZ LETICIA</t>
  </si>
  <si>
    <t>ESTRADA SOTELO EDIN CUAUHTEMOC</t>
  </si>
  <si>
    <t>TERRAZAS PORRAS ADRIANA</t>
  </si>
  <si>
    <t>ZAPATA LUCERO ANA GEORGINA</t>
  </si>
  <si>
    <t>OLSON SAN VICENTE CARLOS ALFREDO</t>
  </si>
  <si>
    <t>PEREZ PAVIA ISMAEL</t>
  </si>
  <si>
    <t>VAZQUEZ ROBLES MARIO HUMBERTO</t>
  </si>
  <si>
    <t>CARREON HUITRON ROBERTO MARCELINO</t>
  </si>
  <si>
    <t>MARTINEZ DIAZ ROSA ISELA</t>
  </si>
  <si>
    <t>MIRELES CORRAL SAUL</t>
  </si>
  <si>
    <t>CASTREJON RIVAS DAVID OSCAR</t>
  </si>
  <si>
    <t>RENTERIA PEREZ MAGDALENA</t>
  </si>
  <si>
    <t>PEREZ REYES MARIA ANTONIETA</t>
  </si>
  <si>
    <t>DIAZ REYES ROSANA</t>
  </si>
  <si>
    <t>PIÑON DOMINGUEZ EDGAR JOSE</t>
  </si>
  <si>
    <t>SALAZAR MORALES IVON</t>
  </si>
  <si>
    <t>CHAVEZ VELAZQUEZ NOEL</t>
  </si>
  <si>
    <t>SANCHEZ VILLEGAS FRANCISCO ADRIAN</t>
  </si>
  <si>
    <t>GARCIA SOTO ILSE AMERICA</t>
  </si>
  <si>
    <t>REYES CALZADIAS YESENIA GUADALUPE</t>
  </si>
  <si>
    <t>AVITIA ARELLANES OSCAR DANIEL</t>
  </si>
  <si>
    <t>BLACKALLER PRIETO ANA MARGARITA</t>
  </si>
  <si>
    <t>SARMIENTO RUFINO ROCIO GUADALUPE</t>
  </si>
  <si>
    <t>AGUILAR LOZOYA LUIS ALBERTO</t>
  </si>
  <si>
    <t>CARRERA CHAVEZ BENJAMIN</t>
  </si>
  <si>
    <t>DE LA ROSA HICKERSON GUSTAVO</t>
  </si>
  <si>
    <t>TERRAZAS MUÑOZ MARISELA</t>
  </si>
  <si>
    <t>OZAETA DIAZ AMELIA DEYANIRA</t>
  </si>
  <si>
    <t>BAZAN FLORES OMAR</t>
  </si>
  <si>
    <t xml:space="preserve">*Nota: los Diputados no reciben bonos </t>
  </si>
  <si>
    <t xml:space="preserve">GESTORIA </t>
  </si>
  <si>
    <t>APOYO DISTRITAL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</si>
</sst>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7"/>
      <color theme="1"/>
      <name val="Calibri"/>
      <family val="2"/>
    </font>
    <font>
      <b/>
      <sz val="7"/>
      <color theme="1"/>
      <name val="Calibri"/>
      <family val="2"/>
      <scheme val="minor"/>
    </font>
    <font>
      <b/>
      <sz val="7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1" xfId="0" applyFont="1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2" borderId="3" xfId="0" applyFont="1" applyFill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2" borderId="4" xfId="0" applyFont="1" applyFill="1" applyBorder="1" applyAlignment="1" applyProtection="1">
      <alignment horizontal="center"/>
      <protection locked="0"/>
    </xf>
    <xf numFmtId="0" fontId="4" fillId="2" borderId="5" xfId="0" applyFont="1" applyFill="1" applyBorder="1" applyAlignment="1" applyProtection="1">
      <alignment horizontal="center"/>
      <protection locked="0"/>
    </xf>
    <xf numFmtId="0" fontId="4" fillId="2" borderId="6" xfId="0" applyFont="1" applyFill="1" applyBorder="1" applyAlignment="1" applyProtection="1">
      <alignment horizontal="center"/>
      <protection locked="0"/>
    </xf>
    <xf numFmtId="0" fontId="4" fillId="2" borderId="7" xfId="0" applyFont="1" applyFill="1" applyBorder="1" applyAlignment="1" applyProtection="1">
      <alignment horizontal="center"/>
      <protection locked="0"/>
    </xf>
    <xf numFmtId="0" fontId="3" fillId="0" borderId="8" xfId="0" applyFont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3" borderId="9" xfId="0" applyFont="1" applyFill="1" applyBorder="1" applyAlignment="1" applyProtection="1">
      <protection locked="0"/>
    </xf>
    <xf numFmtId="0" fontId="4" fillId="3" borderId="5" xfId="0" applyFont="1" applyFill="1" applyBorder="1" applyAlignment="1" applyProtection="1">
      <protection locked="0"/>
    </xf>
    <xf numFmtId="0" fontId="4" fillId="3" borderId="6" xfId="0" applyFont="1" applyFill="1" applyBorder="1" applyAlignment="1" applyProtection="1">
      <protection locked="0"/>
    </xf>
    <xf numFmtId="0" fontId="4" fillId="3" borderId="7" xfId="0" applyFont="1" applyFill="1" applyBorder="1" applyAlignment="1" applyProtection="1">
      <protection locked="0"/>
    </xf>
    <xf numFmtId="0" fontId="5" fillId="4" borderId="10" xfId="0" applyFont="1" applyFill="1" applyBorder="1" applyAlignment="1" applyProtection="1">
      <alignment horizontal="center" vertical="center" wrapText="1"/>
      <protection locked="0"/>
    </xf>
    <xf numFmtId="0" fontId="5" fillId="4" borderId="11" xfId="0" applyFont="1" applyFill="1" applyBorder="1" applyAlignment="1" applyProtection="1">
      <alignment horizontal="center" vertical="center" wrapText="1"/>
      <protection locked="0"/>
    </xf>
    <xf numFmtId="0" fontId="5" fillId="4" borderId="12" xfId="0" applyFont="1" applyFill="1" applyBorder="1" applyAlignment="1" applyProtection="1">
      <alignment horizontal="center" vertical="center" wrapText="1"/>
      <protection locked="0"/>
    </xf>
    <xf numFmtId="0" fontId="5" fillId="3" borderId="10" xfId="0" applyFont="1" applyFill="1" applyBorder="1" applyAlignment="1" applyProtection="1">
      <alignment horizontal="center" vertical="center" wrapText="1"/>
      <protection locked="0"/>
    </xf>
    <xf numFmtId="0" fontId="5" fillId="3" borderId="13" xfId="0" applyFont="1" applyFill="1" applyBorder="1" applyAlignment="1" applyProtection="1">
      <alignment horizontal="center" vertical="center" wrapText="1"/>
      <protection locked="0"/>
    </xf>
    <xf numFmtId="0" fontId="5" fillId="3" borderId="11" xfId="0" applyFont="1" applyFill="1" applyBorder="1" applyAlignment="1" applyProtection="1">
      <alignment horizontal="center" vertical="center" wrapText="1"/>
      <protection locked="0"/>
    </xf>
    <xf numFmtId="0" fontId="5" fillId="3" borderId="14" xfId="0" applyFont="1" applyFill="1" applyBorder="1" applyAlignment="1" applyProtection="1">
      <alignment horizontal="center" vertical="center" wrapText="1"/>
      <protection locked="0"/>
    </xf>
    <xf numFmtId="0" fontId="5" fillId="3" borderId="15" xfId="0" applyFont="1" applyFill="1" applyBorder="1" applyAlignment="1" applyProtection="1">
      <alignment horizontal="center" vertical="center" wrapText="1"/>
      <protection locked="0"/>
    </xf>
    <xf numFmtId="0" fontId="5" fillId="3" borderId="16" xfId="0" applyFont="1" applyFill="1" applyBorder="1" applyAlignment="1" applyProtection="1">
      <alignment horizontal="center" vertical="center" wrapText="1"/>
      <protection locked="0"/>
    </xf>
    <xf numFmtId="0" fontId="0" fillId="4" borderId="17" xfId="0" applyFill="1" applyBorder="1" applyProtection="1">
      <protection locked="0"/>
    </xf>
    <xf numFmtId="43" fontId="0" fillId="4" borderId="17" xfId="1" applyFont="1" applyFill="1" applyBorder="1" applyProtection="1">
      <protection locked="0"/>
    </xf>
    <xf numFmtId="0" fontId="3" fillId="3" borderId="2" xfId="0" applyFont="1" applyFill="1" applyBorder="1" applyAlignment="1" applyProtection="1">
      <alignment horizontal="center"/>
      <protection locked="0"/>
    </xf>
    <xf numFmtId="0" fontId="3" fillId="3" borderId="6" xfId="0" applyFont="1" applyFill="1" applyBorder="1" applyAlignment="1" applyProtection="1">
      <alignment horizontal="center"/>
      <protection locked="0"/>
    </xf>
    <xf numFmtId="0" fontId="3" fillId="3" borderId="7" xfId="0" applyFont="1" applyFill="1" applyBorder="1" applyAlignment="1" applyProtection="1">
      <alignment horizontal="center"/>
      <protection locked="0"/>
    </xf>
    <xf numFmtId="0" fontId="3" fillId="3" borderId="5" xfId="0" applyFont="1" applyFill="1" applyBorder="1" applyAlignment="1" applyProtection="1">
      <alignment horizontal="center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44" fontId="0" fillId="4" borderId="17" xfId="2" applyFont="1" applyFill="1" applyBorder="1" applyProtection="1">
      <protection locked="0"/>
    </xf>
    <xf numFmtId="44" fontId="0" fillId="4" borderId="18" xfId="2" applyFont="1" applyFill="1" applyBorder="1" applyProtection="1">
      <protection locked="0"/>
    </xf>
    <xf numFmtId="44" fontId="2" fillId="4" borderId="19" xfId="2" applyFont="1" applyFill="1" applyBorder="1" applyProtection="1">
      <protection locked="0"/>
    </xf>
    <xf numFmtId="44" fontId="0" fillId="4" borderId="20" xfId="2" applyFont="1" applyFill="1" applyBorder="1" applyProtection="1">
      <protection locked="0"/>
    </xf>
    <xf numFmtId="44" fontId="2" fillId="4" borderId="21" xfId="2" applyFont="1" applyFill="1" applyBorder="1" applyProtection="1">
      <protection locked="0"/>
    </xf>
    <xf numFmtId="44" fontId="0" fillId="4" borderId="25" xfId="2" applyFont="1" applyFill="1" applyBorder="1" applyProtection="1">
      <protection locked="0"/>
    </xf>
    <xf numFmtId="44" fontId="0" fillId="4" borderId="26" xfId="2" applyFont="1" applyFill="1" applyBorder="1" applyProtection="1">
      <protection locked="0"/>
    </xf>
    <xf numFmtId="44" fontId="0" fillId="4" borderId="27" xfId="2" applyFont="1" applyFill="1" applyBorder="1" applyProtection="1">
      <protection locked="0"/>
    </xf>
    <xf numFmtId="44" fontId="0" fillId="4" borderId="28" xfId="2" applyFont="1" applyFill="1" applyBorder="1" applyProtection="1">
      <protection locked="0"/>
    </xf>
    <xf numFmtId="44" fontId="2" fillId="4" borderId="29" xfId="2" applyFont="1" applyFill="1" applyBorder="1" applyProtection="1">
      <protection locked="0"/>
    </xf>
    <xf numFmtId="44" fontId="0" fillId="4" borderId="24" xfId="2" applyFont="1" applyFill="1" applyBorder="1" applyProtection="1">
      <protection locked="0"/>
    </xf>
    <xf numFmtId="44" fontId="0" fillId="4" borderId="30" xfId="2" applyFont="1" applyFill="1" applyBorder="1" applyProtection="1">
      <protection locked="0"/>
    </xf>
    <xf numFmtId="44" fontId="0" fillId="4" borderId="33" xfId="2" applyFont="1" applyFill="1" applyBorder="1" applyProtection="1">
      <protection locked="0"/>
    </xf>
    <xf numFmtId="44" fontId="0" fillId="4" borderId="34" xfId="2" applyFont="1" applyFill="1" applyBorder="1" applyProtection="1">
      <protection locked="0"/>
    </xf>
    <xf numFmtId="44" fontId="0" fillId="4" borderId="35" xfId="2" applyFont="1" applyFill="1" applyBorder="1" applyProtection="1">
      <protection locked="0"/>
    </xf>
    <xf numFmtId="0" fontId="0" fillId="0" borderId="8" xfId="0" applyBorder="1" applyProtection="1">
      <protection locked="0"/>
    </xf>
    <xf numFmtId="0" fontId="5" fillId="3" borderId="36" xfId="0" applyFont="1" applyFill="1" applyBorder="1" applyAlignment="1" applyProtection="1">
      <alignment horizontal="center" vertical="center" wrapText="1"/>
      <protection locked="0"/>
    </xf>
    <xf numFmtId="0" fontId="5" fillId="3" borderId="22" xfId="0" applyFont="1" applyFill="1" applyBorder="1" applyAlignment="1" applyProtection="1">
      <alignment horizontal="center" vertical="center" wrapText="1"/>
      <protection locked="0"/>
    </xf>
    <xf numFmtId="44" fontId="0" fillId="4" borderId="32" xfId="2" applyFont="1" applyFill="1" applyBorder="1" applyProtection="1">
      <protection locked="0"/>
    </xf>
    <xf numFmtId="44" fontId="0" fillId="4" borderId="6" xfId="2" applyFont="1" applyFill="1" applyBorder="1" applyProtection="1">
      <protection locked="0"/>
    </xf>
    <xf numFmtId="44" fontId="0" fillId="4" borderId="31" xfId="2" applyFont="1" applyFill="1" applyBorder="1" applyProtection="1">
      <protection locked="0"/>
    </xf>
    <xf numFmtId="44" fontId="0" fillId="4" borderId="0" xfId="2" applyFont="1" applyFill="1" applyBorder="1" applyProtection="1">
      <protection locked="0"/>
    </xf>
    <xf numFmtId="44" fontId="0" fillId="4" borderId="23" xfId="2" applyFont="1" applyFill="1" applyBorder="1" applyProtection="1">
      <protection locked="0"/>
    </xf>
  </cellXfs>
  <cellStyles count="3">
    <cellStyle name="Millares" xfId="1" builtinId="3"/>
    <cellStyle name="Moneda" xfId="2" builtinId="4"/>
    <cellStyle name="Normal" xfId="0" builtinId="0"/>
  </cellStyles>
  <dxfs count="26">
    <dxf>
      <fill>
        <patternFill patternType="solid">
          <fgColor indexed="64"/>
          <bgColor theme="0"/>
        </patternFill>
      </fill>
      <border diagonalUp="0" diagonalDown="0">
        <left style="hair">
          <color indexed="64"/>
        </left>
        <right style="hair">
          <color indexed="64"/>
        </right>
        <top/>
        <bottom/>
        <vertical/>
        <horizontal/>
      </border>
      <protection locked="0" hidden="0"/>
    </dxf>
    <dxf>
      <fill>
        <patternFill patternType="solid">
          <fgColor indexed="64"/>
          <bgColor theme="0"/>
        </patternFill>
      </fill>
      <border diagonalUp="0" diagonalDown="0">
        <left style="hair">
          <color indexed="64"/>
        </left>
        <right style="hair">
          <color indexed="64"/>
        </right>
        <top/>
        <bottom/>
        <vertical/>
        <horizontal/>
      </border>
      <protection locked="0" hidden="0"/>
    </dxf>
    <dxf>
      <fill>
        <patternFill patternType="solid">
          <fgColor indexed="64"/>
          <bgColor theme="0"/>
        </patternFill>
      </fill>
      <border diagonalUp="0" diagonalDown="0">
        <left style="hair">
          <color indexed="64"/>
        </left>
        <right style="hair">
          <color indexed="64"/>
        </right>
        <top/>
        <bottom/>
        <vertical/>
        <horizontal/>
      </border>
      <protection locked="0" hidden="0"/>
    </dxf>
    <dxf>
      <fill>
        <patternFill patternType="solid">
          <fgColor indexed="64"/>
          <bgColor theme="0"/>
        </patternFill>
      </fill>
      <border diagonalUp="0" diagonalDown="0">
        <left style="hair">
          <color indexed="64"/>
        </left>
        <right style="hair">
          <color indexed="64"/>
        </right>
        <top/>
        <bottom/>
        <vertical/>
        <horizontal/>
      </border>
      <protection locked="0" hidden="0"/>
    </dxf>
    <dxf>
      <fill>
        <patternFill patternType="solid">
          <fgColor indexed="64"/>
          <bgColor theme="0"/>
        </patternFill>
      </fill>
      <border diagonalUp="0" diagonalDown="0">
        <left style="double">
          <color indexed="64"/>
        </left>
        <right style="hair">
          <color indexed="64"/>
        </right>
        <top style="hair">
          <color auto="1"/>
        </top>
        <bottom style="hair">
          <color auto="1"/>
        </bottom>
        <vertical/>
        <horizontal style="hair">
          <color auto="1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0" hidden="0"/>
    </dxf>
    <dxf>
      <fill>
        <patternFill patternType="solid">
          <fgColor indexed="64"/>
          <bgColor theme="0"/>
        </patternFill>
      </fill>
      <protection locked="0" hidden="0"/>
    </dxf>
    <dxf>
      <font>
        <b/>
      </font>
      <fill>
        <patternFill patternType="solid">
          <fgColor indexed="64"/>
          <bgColor theme="0"/>
        </patternFill>
      </fill>
      <border diagonalUp="0" diagonalDown="0">
        <left style="double">
          <color indexed="64"/>
        </left>
        <right style="double">
          <color indexed="64"/>
        </right>
        <top style="hair">
          <color indexed="64"/>
        </top>
        <bottom style="hair">
          <color indexed="64"/>
        </bottom>
      </border>
      <protection locked="0" hidden="0"/>
    </dxf>
    <dxf>
      <font>
        <b/>
      </font>
      <fill>
        <patternFill patternType="solid">
          <fgColor indexed="64"/>
          <bgColor theme="0"/>
        </patternFill>
      </fill>
      <border diagonalUp="0" diagonalDown="0">
        <left style="hair">
          <color indexed="64"/>
        </left>
        <right/>
        <top style="hair">
          <color indexed="64"/>
        </top>
        <bottom style="hair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 style="hair">
          <color indexed="64"/>
        </right>
        <top style="hair">
          <color indexed="64"/>
        </top>
        <bottom style="hair">
          <color indexed="64"/>
        </bottom>
      </border>
      <protection locked="0" hidden="0"/>
    </dxf>
    <dxf>
      <font>
        <b/>
      </font>
      <fill>
        <patternFill patternType="solid">
          <fgColor indexed="64"/>
          <bgColor theme="0"/>
        </patternFill>
      </fill>
      <border diagonalUp="0" diagonalDown="0">
        <left style="hair">
          <color indexed="64"/>
        </left>
        <right style="double">
          <color indexed="64"/>
        </right>
        <top style="hair">
          <color indexed="64"/>
        </top>
        <bottom style="hair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indexed="64"/>
          <bgColor theme="0"/>
        </patternFill>
      </fill>
      <border diagonalUp="0" diagonalDown="0">
        <left style="hair">
          <color indexed="64"/>
        </left>
        <right/>
        <top style="hair">
          <color indexed="64"/>
        </top>
        <bottom style="hair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0" hidden="0"/>
    </dxf>
    <dxf>
      <fill>
        <patternFill patternType="solid">
          <fgColor indexed="64"/>
          <bgColor theme="0"/>
        </patternFill>
      </fill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0" hidden="0"/>
    </dxf>
    <dxf>
      <border outline="0">
        <bottom style="double">
          <color indexed="64"/>
        </bottom>
      </border>
    </dxf>
    <dxf>
      <border outline="0">
        <right style="double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solid">
          <fgColor indexed="64"/>
          <bgColor theme="0"/>
        </patternFill>
      </fill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Calibri"/>
        <scheme val="minor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protection locked="0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2" displayName="Tabla2" ref="A4:V37" totalsRowShown="0" headerRowDxfId="25" dataDxfId="24" headerRowBorderDxfId="22" tableBorderDxfId="23">
  <tableColumns count="22">
    <tableColumn id="2" name="DIPUTADO" dataDxfId="21"/>
    <tableColumn id="28" name="DIETA" dataDxfId="20" dataCellStyle="Moneda"/>
    <tableColumn id="10" name="COMPENSACION" dataDxfId="19" dataCellStyle="Moneda"/>
    <tableColumn id="15" name="SUBVENCIONES" dataDxfId="18" dataCellStyle="Moneda"/>
    <tableColumn id="16" name="MESA DIRECTIVA" dataDxfId="5" dataCellStyle="Moneda"/>
    <tableColumn id="17" name="APOYO COORDINADOR" dataDxfId="17" dataCellStyle="Moneda"/>
    <tableColumn id="18" name="APOYO SUBCOORDINADOR" dataDxfId="16" dataCellStyle="Moneda"/>
    <tableColumn id="19" name="APOYO SECRETARIO" dataDxfId="15" dataCellStyle="Millares"/>
    <tableColumn id="31" name="FONDO DE AHORRO" dataDxfId="14" dataCellStyle="Moneda"/>
    <tableColumn id="21" name="TOTAL PERCEPCIÓN MENSUAL BRUTA" dataDxfId="13" dataCellStyle="Moneda"/>
    <tableColumn id="22" name="FONDO PROPIO" dataDxfId="12" dataCellStyle="Moneda"/>
    <tableColumn id="23" name="SERVICIO MEDICO" dataDxfId="11" dataCellStyle="Moneda"/>
    <tableColumn id="30" name="FONDO DE AHORRO RETENCION" dataDxfId="10" dataCellStyle="Moneda"/>
    <tableColumn id="29" name="FONDO DE AHORRO AP. PATR." dataDxfId="9" dataCellStyle="Moneda"/>
    <tableColumn id="25" name="TOTAL DEDUCCIONES MENSUALES" dataDxfId="8" dataCellStyle="Moneda">
      <calculatedColumnFormula>SUM(K5:N5)</calculatedColumnFormula>
    </tableColumn>
    <tableColumn id="26" name="TOTAL PERCEPCIÓN MENSUAL NETA" dataDxfId="7" dataCellStyle="Moneda">
      <calculatedColumnFormula>J5-O5</calculatedColumnFormula>
    </tableColumn>
    <tableColumn id="13" name="GRATIF. ANUAL DIETA " dataDxfId="4" dataCellStyle="Moneda"/>
    <tableColumn id="20" name=" PRIMA VACACIONAL DIETA" dataDxfId="3" dataCellStyle="Moneda"/>
    <tableColumn id="32" name="GRATIF. ANUAL COMPENSACION " dataDxfId="2" dataCellStyle="Moneda">
      <calculatedColumnFormula>T5*2</calculatedColumnFormula>
    </tableColumn>
    <tableColumn id="33" name="PRIMA VACACIONAL COMPENSACION " dataDxfId="1" dataCellStyle="Moneda"/>
    <tableColumn id="1" name="GESTORIA " dataDxfId="0" dataCellStyle="Moneda"/>
    <tableColumn id="3" name="APOYO DISTRITAL" dataDxfId="6" dataCellStyle="Moneda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9"/>
  <sheetViews>
    <sheetView tabSelected="1" workbookViewId="0">
      <selection sqref="A1:V1"/>
    </sheetView>
  </sheetViews>
  <sheetFormatPr baseColWidth="10" defaultRowHeight="15" x14ac:dyDescent="0.25"/>
  <cols>
    <col min="1" max="1" width="38.5703125" style="2" bestFit="1" customWidth="1"/>
    <col min="2" max="2" width="20" style="2" customWidth="1"/>
    <col min="3" max="3" width="16.28515625" style="2" customWidth="1"/>
    <col min="4" max="4" width="15.42578125" style="2" customWidth="1"/>
    <col min="5" max="5" width="16.7109375" style="2" customWidth="1"/>
    <col min="6" max="6" width="21.140625" style="2" customWidth="1"/>
    <col min="7" max="7" width="24.28515625" style="2" customWidth="1"/>
    <col min="8" max="8" width="19.42578125" style="2" customWidth="1"/>
    <col min="9" max="9" width="18.7109375" style="2" customWidth="1"/>
    <col min="10" max="10" width="33.140625" style="2" customWidth="1"/>
    <col min="11" max="11" width="15.42578125" style="2" customWidth="1"/>
    <col min="12" max="12" width="17.28515625" style="2" customWidth="1"/>
    <col min="13" max="14" width="11.42578125" style="2"/>
    <col min="15" max="15" width="30.140625" style="2" customWidth="1"/>
    <col min="16" max="16" width="32" style="2" customWidth="1"/>
    <col min="17" max="17" width="11.42578125" style="2"/>
    <col min="18" max="18" width="16.5703125" style="2" customWidth="1"/>
    <col min="19" max="19" width="15.42578125" style="2" customWidth="1"/>
    <col min="20" max="20" width="14.7109375" style="2" customWidth="1"/>
    <col min="21" max="16384" width="11.42578125" style="2"/>
  </cols>
  <sheetData>
    <row r="1" spans="1:23" ht="15.75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3" ht="16.5" thickTop="1" thickBot="1" x14ac:dyDescent="0.3">
      <c r="A2" s="3"/>
      <c r="B2" s="4" t="s">
        <v>1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6"/>
      <c r="Q2" s="7" t="s">
        <v>2</v>
      </c>
      <c r="R2" s="8"/>
      <c r="S2" s="8"/>
      <c r="T2" s="9"/>
      <c r="U2" s="4"/>
      <c r="V2" s="5"/>
      <c r="W2" s="47"/>
    </row>
    <row r="3" spans="1:23" ht="16.5" thickTop="1" thickBot="1" x14ac:dyDescent="0.3">
      <c r="A3" s="27"/>
      <c r="B3" s="28" t="s">
        <v>4</v>
      </c>
      <c r="C3" s="28"/>
      <c r="D3" s="28"/>
      <c r="E3" s="28"/>
      <c r="F3" s="28"/>
      <c r="G3" s="28"/>
      <c r="H3" s="28"/>
      <c r="I3" s="28"/>
      <c r="J3" s="29"/>
      <c r="K3" s="30" t="s">
        <v>5</v>
      </c>
      <c r="L3" s="28"/>
      <c r="M3" s="28"/>
      <c r="N3" s="28"/>
      <c r="O3" s="29"/>
      <c r="P3" s="12"/>
      <c r="Q3" s="13"/>
      <c r="R3" s="14"/>
      <c r="S3" s="14"/>
      <c r="T3" s="15"/>
      <c r="U3" s="10" t="s">
        <v>3</v>
      </c>
      <c r="V3" s="11"/>
      <c r="W3" s="47"/>
    </row>
    <row r="4" spans="1:23" ht="28.5" thickTop="1" thickBot="1" x14ac:dyDescent="0.3">
      <c r="A4" s="16" t="s">
        <v>6</v>
      </c>
      <c r="B4" s="16" t="s">
        <v>7</v>
      </c>
      <c r="C4" s="16" t="s">
        <v>8</v>
      </c>
      <c r="D4" s="16" t="s">
        <v>9</v>
      </c>
      <c r="E4" s="16" t="s">
        <v>10</v>
      </c>
      <c r="F4" s="16" t="s">
        <v>11</v>
      </c>
      <c r="G4" s="16" t="s">
        <v>12</v>
      </c>
      <c r="H4" s="16" t="s">
        <v>13</v>
      </c>
      <c r="I4" s="16" t="s">
        <v>14</v>
      </c>
      <c r="J4" s="17" t="s">
        <v>15</v>
      </c>
      <c r="K4" s="18" t="s">
        <v>16</v>
      </c>
      <c r="L4" s="19" t="s">
        <v>17</v>
      </c>
      <c r="M4" s="20" t="s">
        <v>18</v>
      </c>
      <c r="N4" s="20" t="s">
        <v>19</v>
      </c>
      <c r="O4" s="21" t="s">
        <v>20</v>
      </c>
      <c r="P4" s="22" t="s">
        <v>21</v>
      </c>
      <c r="Q4" s="23" t="s">
        <v>22</v>
      </c>
      <c r="R4" s="48" t="s">
        <v>23</v>
      </c>
      <c r="S4" s="49" t="s">
        <v>24</v>
      </c>
      <c r="T4" s="24" t="s">
        <v>25</v>
      </c>
      <c r="U4" s="31" t="s">
        <v>60</v>
      </c>
      <c r="V4" s="20" t="s">
        <v>61</v>
      </c>
    </row>
    <row r="5" spans="1:23" ht="15.75" thickTop="1" x14ac:dyDescent="0.25">
      <c r="A5" s="25" t="s">
        <v>26</v>
      </c>
      <c r="B5" s="32">
        <v>33826</v>
      </c>
      <c r="C5" s="32">
        <v>32489</v>
      </c>
      <c r="D5" s="32">
        <v>19675</v>
      </c>
      <c r="E5" s="32">
        <v>4000</v>
      </c>
      <c r="F5" s="32">
        <v>0</v>
      </c>
      <c r="G5" s="32">
        <v>0</v>
      </c>
      <c r="H5" s="26">
        <v>0</v>
      </c>
      <c r="I5" s="33">
        <v>8000</v>
      </c>
      <c r="J5" s="34">
        <v>97990</v>
      </c>
      <c r="K5" s="35">
        <v>4059.12</v>
      </c>
      <c r="L5" s="32">
        <v>1014.78</v>
      </c>
      <c r="M5" s="32">
        <v>8000</v>
      </c>
      <c r="N5" s="32">
        <v>8000</v>
      </c>
      <c r="O5" s="34">
        <f t="shared" ref="O5:O37" si="0">SUM(K5:N5)</f>
        <v>21073.9</v>
      </c>
      <c r="P5" s="36">
        <f t="shared" ref="P5:P37" si="1">J5-O5</f>
        <v>76916.100000000006</v>
      </c>
      <c r="Q5" s="42">
        <v>45101.32</v>
      </c>
      <c r="R5" s="37">
        <v>22550.66</v>
      </c>
      <c r="S5" s="38">
        <f>T5*2</f>
        <v>43318.68</v>
      </c>
      <c r="T5" s="37">
        <v>21659.34</v>
      </c>
      <c r="U5" s="50">
        <v>28940</v>
      </c>
      <c r="V5" s="51">
        <v>25000</v>
      </c>
    </row>
    <row r="6" spans="1:23" x14ac:dyDescent="0.25">
      <c r="A6" s="25" t="s">
        <v>27</v>
      </c>
      <c r="B6" s="32">
        <v>33826</v>
      </c>
      <c r="C6" s="32">
        <v>32489</v>
      </c>
      <c r="D6" s="32">
        <v>19675</v>
      </c>
      <c r="E6" s="32">
        <v>0</v>
      </c>
      <c r="F6" s="32">
        <v>0</v>
      </c>
      <c r="G6" s="32">
        <v>0</v>
      </c>
      <c r="H6" s="26">
        <v>0</v>
      </c>
      <c r="I6" s="33">
        <v>8000</v>
      </c>
      <c r="J6" s="34">
        <v>93990</v>
      </c>
      <c r="K6" s="35">
        <v>4059.12</v>
      </c>
      <c r="L6" s="32">
        <v>1014.78</v>
      </c>
      <c r="M6" s="32">
        <v>8000</v>
      </c>
      <c r="N6" s="32">
        <v>8000</v>
      </c>
      <c r="O6" s="34">
        <f t="shared" si="0"/>
        <v>21073.9</v>
      </c>
      <c r="P6" s="36">
        <f t="shared" si="1"/>
        <v>72916.100000000006</v>
      </c>
      <c r="Q6" s="44">
        <v>45101.32</v>
      </c>
      <c r="R6" s="39">
        <v>22550.66</v>
      </c>
      <c r="S6" s="39">
        <f t="shared" ref="S6:S37" si="2">T6*2</f>
        <v>43318.68</v>
      </c>
      <c r="T6" s="39">
        <v>21659.34</v>
      </c>
      <c r="U6" s="32">
        <v>28940</v>
      </c>
      <c r="V6" s="52">
        <v>25000</v>
      </c>
    </row>
    <row r="7" spans="1:23" x14ac:dyDescent="0.25">
      <c r="A7" s="25" t="s">
        <v>28</v>
      </c>
      <c r="B7" s="32">
        <v>33826</v>
      </c>
      <c r="C7" s="32">
        <v>32489</v>
      </c>
      <c r="D7" s="32">
        <v>19675</v>
      </c>
      <c r="E7" s="32">
        <v>0</v>
      </c>
      <c r="F7" s="32">
        <v>0</v>
      </c>
      <c r="G7" s="32">
        <v>0</v>
      </c>
      <c r="H7" s="26">
        <v>0</v>
      </c>
      <c r="I7" s="33">
        <v>8000</v>
      </c>
      <c r="J7" s="34">
        <v>93990</v>
      </c>
      <c r="K7" s="35">
        <v>4059.12</v>
      </c>
      <c r="L7" s="32">
        <v>1014.78</v>
      </c>
      <c r="M7" s="32">
        <v>8000</v>
      </c>
      <c r="N7" s="32">
        <v>8000</v>
      </c>
      <c r="O7" s="34">
        <f t="shared" si="0"/>
        <v>21073.9</v>
      </c>
      <c r="P7" s="36">
        <f t="shared" si="1"/>
        <v>72916.100000000006</v>
      </c>
      <c r="Q7" s="35">
        <v>45101.32</v>
      </c>
      <c r="R7" s="32">
        <v>22550.66</v>
      </c>
      <c r="S7" s="32">
        <f t="shared" si="2"/>
        <v>43318.68</v>
      </c>
      <c r="T7" s="32">
        <v>21659.34</v>
      </c>
      <c r="U7" s="32">
        <v>28940</v>
      </c>
      <c r="V7" s="52">
        <v>25000</v>
      </c>
    </row>
    <row r="8" spans="1:23" x14ac:dyDescent="0.25">
      <c r="A8" s="25" t="s">
        <v>29</v>
      </c>
      <c r="B8" s="32">
        <v>33826</v>
      </c>
      <c r="C8" s="32">
        <v>32489</v>
      </c>
      <c r="D8" s="32">
        <v>19675</v>
      </c>
      <c r="E8" s="32">
        <v>2663</v>
      </c>
      <c r="F8" s="32">
        <v>0</v>
      </c>
      <c r="G8" s="32">
        <v>0</v>
      </c>
      <c r="H8" s="26">
        <v>0</v>
      </c>
      <c r="I8" s="33">
        <v>8000</v>
      </c>
      <c r="J8" s="34">
        <v>96653</v>
      </c>
      <c r="K8" s="35">
        <v>4059.12</v>
      </c>
      <c r="L8" s="32">
        <v>1014.78</v>
      </c>
      <c r="M8" s="32">
        <v>8000</v>
      </c>
      <c r="N8" s="32">
        <v>8000</v>
      </c>
      <c r="O8" s="34">
        <f t="shared" si="0"/>
        <v>21073.9</v>
      </c>
      <c r="P8" s="36">
        <f t="shared" si="1"/>
        <v>75579.100000000006</v>
      </c>
      <c r="Q8" s="45">
        <v>45101.32</v>
      </c>
      <c r="R8" s="40">
        <v>22550.66</v>
      </c>
      <c r="S8" s="40">
        <f t="shared" si="2"/>
        <v>43318.68</v>
      </c>
      <c r="T8" s="40">
        <v>21659.34</v>
      </c>
      <c r="U8" s="32">
        <v>28940</v>
      </c>
      <c r="V8" s="52">
        <v>25000</v>
      </c>
    </row>
    <row r="9" spans="1:23" x14ac:dyDescent="0.25">
      <c r="A9" s="25" t="s">
        <v>30</v>
      </c>
      <c r="B9" s="32">
        <v>33826</v>
      </c>
      <c r="C9" s="32">
        <v>32489</v>
      </c>
      <c r="D9" s="32">
        <v>19675</v>
      </c>
      <c r="E9" s="32">
        <v>0</v>
      </c>
      <c r="F9" s="32">
        <v>0</v>
      </c>
      <c r="G9" s="32">
        <v>9300</v>
      </c>
      <c r="H9" s="26">
        <v>0</v>
      </c>
      <c r="I9" s="33">
        <v>8000</v>
      </c>
      <c r="J9" s="34">
        <v>103290</v>
      </c>
      <c r="K9" s="35">
        <v>4059.12</v>
      </c>
      <c r="L9" s="32">
        <v>1014.78</v>
      </c>
      <c r="M9" s="32">
        <v>8000</v>
      </c>
      <c r="N9" s="32">
        <v>8000</v>
      </c>
      <c r="O9" s="34">
        <f t="shared" si="0"/>
        <v>21073.9</v>
      </c>
      <c r="P9" s="36">
        <f t="shared" si="1"/>
        <v>82216.100000000006</v>
      </c>
      <c r="Q9" s="35">
        <v>45101.32</v>
      </c>
      <c r="R9" s="32">
        <v>22550.66</v>
      </c>
      <c r="S9" s="32">
        <f t="shared" si="2"/>
        <v>43318.68</v>
      </c>
      <c r="T9" s="32">
        <v>21659.34</v>
      </c>
      <c r="U9" s="32">
        <v>28940</v>
      </c>
      <c r="V9" s="52">
        <v>25000</v>
      </c>
    </row>
    <row r="10" spans="1:23" x14ac:dyDescent="0.25">
      <c r="A10" s="25" t="s">
        <v>31</v>
      </c>
      <c r="B10" s="32">
        <v>33826</v>
      </c>
      <c r="C10" s="32">
        <v>32489</v>
      </c>
      <c r="D10" s="32">
        <v>19675</v>
      </c>
      <c r="E10" s="32">
        <v>0</v>
      </c>
      <c r="F10" s="32">
        <v>30100</v>
      </c>
      <c r="G10" s="32">
        <v>0</v>
      </c>
      <c r="H10" s="26">
        <v>0</v>
      </c>
      <c r="I10" s="33">
        <v>8000</v>
      </c>
      <c r="J10" s="34">
        <v>124090</v>
      </c>
      <c r="K10" s="35">
        <v>4059.12</v>
      </c>
      <c r="L10" s="32">
        <v>1014.78</v>
      </c>
      <c r="M10" s="32">
        <v>8000</v>
      </c>
      <c r="N10" s="32">
        <v>8000</v>
      </c>
      <c r="O10" s="34">
        <f t="shared" si="0"/>
        <v>21073.9</v>
      </c>
      <c r="P10" s="36">
        <f t="shared" si="1"/>
        <v>103016.1</v>
      </c>
      <c r="Q10" s="43">
        <v>45101.32</v>
      </c>
      <c r="R10" s="38">
        <v>22550.66</v>
      </c>
      <c r="S10" s="38">
        <f t="shared" si="2"/>
        <v>43318.68</v>
      </c>
      <c r="T10" s="38">
        <v>21659.34</v>
      </c>
      <c r="U10" s="32">
        <v>28940</v>
      </c>
      <c r="V10" s="52">
        <v>25000</v>
      </c>
    </row>
    <row r="11" spans="1:23" x14ac:dyDescent="0.25">
      <c r="A11" s="25" t="s">
        <v>32</v>
      </c>
      <c r="B11" s="32">
        <v>33826</v>
      </c>
      <c r="C11" s="32">
        <v>32489</v>
      </c>
      <c r="D11" s="32">
        <v>19675</v>
      </c>
      <c r="E11" s="32">
        <v>10000</v>
      </c>
      <c r="F11" s="32">
        <v>0</v>
      </c>
      <c r="G11" s="32">
        <v>0</v>
      </c>
      <c r="H11" s="26">
        <v>0</v>
      </c>
      <c r="I11" s="33">
        <v>8000</v>
      </c>
      <c r="J11" s="34">
        <v>103990</v>
      </c>
      <c r="K11" s="35">
        <v>4059.12</v>
      </c>
      <c r="L11" s="32">
        <v>1014.78</v>
      </c>
      <c r="M11" s="32">
        <v>8000</v>
      </c>
      <c r="N11" s="32">
        <v>8000</v>
      </c>
      <c r="O11" s="34">
        <f t="shared" si="0"/>
        <v>21073.9</v>
      </c>
      <c r="P11" s="36">
        <f t="shared" si="1"/>
        <v>82916.100000000006</v>
      </c>
      <c r="Q11" s="35">
        <v>45101.32</v>
      </c>
      <c r="R11" s="32">
        <v>22550.66</v>
      </c>
      <c r="S11" s="32">
        <f t="shared" si="2"/>
        <v>43318.68</v>
      </c>
      <c r="T11" s="32">
        <v>21659.34</v>
      </c>
      <c r="U11" s="32">
        <v>28940</v>
      </c>
      <c r="V11" s="52">
        <v>25000</v>
      </c>
    </row>
    <row r="12" spans="1:23" x14ac:dyDescent="0.25">
      <c r="A12" s="25" t="s">
        <v>33</v>
      </c>
      <c r="B12" s="32">
        <v>33826</v>
      </c>
      <c r="C12" s="32">
        <v>32489</v>
      </c>
      <c r="D12" s="32">
        <v>19675</v>
      </c>
      <c r="E12" s="32">
        <v>4000</v>
      </c>
      <c r="F12" s="32">
        <v>0</v>
      </c>
      <c r="G12" s="32">
        <v>0</v>
      </c>
      <c r="H12" s="26">
        <v>0</v>
      </c>
      <c r="I12" s="33">
        <v>8000</v>
      </c>
      <c r="J12" s="34">
        <v>97990</v>
      </c>
      <c r="K12" s="35">
        <v>4059.12</v>
      </c>
      <c r="L12" s="32">
        <v>1014.78</v>
      </c>
      <c r="M12" s="32">
        <v>8000</v>
      </c>
      <c r="N12" s="32">
        <v>8000</v>
      </c>
      <c r="O12" s="34">
        <f t="shared" si="0"/>
        <v>21073.9</v>
      </c>
      <c r="P12" s="36">
        <f t="shared" si="1"/>
        <v>76916.100000000006</v>
      </c>
      <c r="Q12" s="35">
        <v>45101.32</v>
      </c>
      <c r="R12" s="32">
        <v>22550.66</v>
      </c>
      <c r="S12" s="32">
        <f t="shared" si="2"/>
        <v>43318.68</v>
      </c>
      <c r="T12" s="32">
        <v>21659.34</v>
      </c>
      <c r="U12" s="32">
        <v>28940</v>
      </c>
      <c r="V12" s="52">
        <v>25000</v>
      </c>
    </row>
    <row r="13" spans="1:23" x14ac:dyDescent="0.25">
      <c r="A13" s="25" t="s">
        <v>34</v>
      </c>
      <c r="B13" s="32">
        <v>33826</v>
      </c>
      <c r="C13" s="32">
        <v>32489</v>
      </c>
      <c r="D13" s="32">
        <v>19675</v>
      </c>
      <c r="E13" s="32">
        <v>0</v>
      </c>
      <c r="F13" s="32">
        <v>0</v>
      </c>
      <c r="G13" s="32">
        <v>0</v>
      </c>
      <c r="H13" s="26">
        <v>0</v>
      </c>
      <c r="I13" s="33">
        <v>8000</v>
      </c>
      <c r="J13" s="34">
        <v>93990</v>
      </c>
      <c r="K13" s="35">
        <v>4059.12</v>
      </c>
      <c r="L13" s="32">
        <v>1014.78</v>
      </c>
      <c r="M13" s="32">
        <v>8000</v>
      </c>
      <c r="N13" s="32">
        <v>8000</v>
      </c>
      <c r="O13" s="34">
        <f t="shared" si="0"/>
        <v>21073.9</v>
      </c>
      <c r="P13" s="36">
        <f t="shared" si="1"/>
        <v>72916.100000000006</v>
      </c>
      <c r="Q13" s="35">
        <v>45101.32</v>
      </c>
      <c r="R13" s="32">
        <v>22550.66</v>
      </c>
      <c r="S13" s="32">
        <f t="shared" si="2"/>
        <v>43318.68</v>
      </c>
      <c r="T13" s="32">
        <v>21659.34</v>
      </c>
      <c r="U13" s="38">
        <v>28940</v>
      </c>
      <c r="V13" s="53">
        <v>25000</v>
      </c>
    </row>
    <row r="14" spans="1:23" x14ac:dyDescent="0.25">
      <c r="A14" s="25" t="s">
        <v>35</v>
      </c>
      <c r="B14" s="32">
        <v>33826</v>
      </c>
      <c r="C14" s="32">
        <v>32489</v>
      </c>
      <c r="D14" s="32">
        <v>19675</v>
      </c>
      <c r="E14" s="32">
        <v>0</v>
      </c>
      <c r="F14" s="32">
        <v>0</v>
      </c>
      <c r="G14" s="32">
        <v>0</v>
      </c>
      <c r="H14" s="26">
        <v>0</v>
      </c>
      <c r="I14" s="33">
        <v>8000</v>
      </c>
      <c r="J14" s="34">
        <v>93990</v>
      </c>
      <c r="K14" s="35">
        <v>4059.12</v>
      </c>
      <c r="L14" s="32">
        <v>1014.78</v>
      </c>
      <c r="M14" s="32">
        <v>8000</v>
      </c>
      <c r="N14" s="32">
        <v>8000</v>
      </c>
      <c r="O14" s="34">
        <f t="shared" si="0"/>
        <v>21073.9</v>
      </c>
      <c r="P14" s="36">
        <f t="shared" si="1"/>
        <v>72916.100000000006</v>
      </c>
      <c r="Q14" s="43">
        <v>45101.32</v>
      </c>
      <c r="R14" s="38">
        <v>22550.66</v>
      </c>
      <c r="S14" s="38">
        <f t="shared" si="2"/>
        <v>43318.68</v>
      </c>
      <c r="T14" s="38">
        <v>21659.34</v>
      </c>
      <c r="U14" s="32">
        <v>28940</v>
      </c>
      <c r="V14" s="35">
        <v>25000</v>
      </c>
    </row>
    <row r="15" spans="1:23" x14ac:dyDescent="0.25">
      <c r="A15" s="25" t="s">
        <v>36</v>
      </c>
      <c r="B15" s="32">
        <v>33826</v>
      </c>
      <c r="C15" s="32">
        <v>32489</v>
      </c>
      <c r="D15" s="32">
        <v>19675</v>
      </c>
      <c r="E15" s="32">
        <v>0</v>
      </c>
      <c r="F15" s="32">
        <v>42140</v>
      </c>
      <c r="G15" s="32">
        <v>0</v>
      </c>
      <c r="H15" s="26">
        <v>0</v>
      </c>
      <c r="I15" s="33">
        <v>8000</v>
      </c>
      <c r="J15" s="34">
        <v>136130</v>
      </c>
      <c r="K15" s="35">
        <v>4059.12</v>
      </c>
      <c r="L15" s="32">
        <v>1014.78</v>
      </c>
      <c r="M15" s="32">
        <v>8000</v>
      </c>
      <c r="N15" s="32">
        <v>8000</v>
      </c>
      <c r="O15" s="34">
        <f t="shared" si="0"/>
        <v>21073.9</v>
      </c>
      <c r="P15" s="36">
        <f t="shared" si="1"/>
        <v>115056.1</v>
      </c>
      <c r="Q15" s="35">
        <v>45101.32</v>
      </c>
      <c r="R15" s="32">
        <v>22550.66</v>
      </c>
      <c r="S15" s="32">
        <f t="shared" si="2"/>
        <v>43318.68</v>
      </c>
      <c r="T15" s="32">
        <v>21659.34</v>
      </c>
      <c r="U15" s="32">
        <v>28940</v>
      </c>
      <c r="V15" s="52">
        <v>25000</v>
      </c>
    </row>
    <row r="16" spans="1:23" x14ac:dyDescent="0.25">
      <c r="A16" s="25" t="s">
        <v>37</v>
      </c>
      <c r="B16" s="32">
        <v>33826</v>
      </c>
      <c r="C16" s="32">
        <v>32489</v>
      </c>
      <c r="D16" s="32">
        <v>19675</v>
      </c>
      <c r="E16" s="32">
        <v>0</v>
      </c>
      <c r="F16" s="32">
        <v>0</v>
      </c>
      <c r="G16" s="32">
        <v>0</v>
      </c>
      <c r="H16" s="26">
        <v>0</v>
      </c>
      <c r="I16" s="33">
        <v>8000</v>
      </c>
      <c r="J16" s="34">
        <v>93990</v>
      </c>
      <c r="K16" s="35">
        <v>4059.12</v>
      </c>
      <c r="L16" s="32">
        <v>1014.78</v>
      </c>
      <c r="M16" s="32">
        <v>8000</v>
      </c>
      <c r="N16" s="32">
        <v>8000</v>
      </c>
      <c r="O16" s="34">
        <f t="shared" si="0"/>
        <v>21073.9</v>
      </c>
      <c r="P16" s="36">
        <f t="shared" si="1"/>
        <v>72916.100000000006</v>
      </c>
      <c r="Q16" s="35">
        <v>45101.32</v>
      </c>
      <c r="R16" s="32">
        <v>22550.66</v>
      </c>
      <c r="S16" s="32">
        <f t="shared" si="2"/>
        <v>43318.68</v>
      </c>
      <c r="T16" s="32">
        <v>21659.34</v>
      </c>
      <c r="U16" s="32">
        <v>28940</v>
      </c>
      <c r="V16" s="52">
        <v>25000</v>
      </c>
    </row>
    <row r="17" spans="1:22" x14ac:dyDescent="0.25">
      <c r="A17" s="25" t="s">
        <v>38</v>
      </c>
      <c r="B17" s="32">
        <v>33826</v>
      </c>
      <c r="C17" s="32">
        <v>32489</v>
      </c>
      <c r="D17" s="32">
        <v>19675</v>
      </c>
      <c r="E17" s="32">
        <v>2663</v>
      </c>
      <c r="F17" s="32">
        <v>0</v>
      </c>
      <c r="G17" s="32">
        <v>0</v>
      </c>
      <c r="H17" s="26">
        <v>0</v>
      </c>
      <c r="I17" s="33">
        <v>8000</v>
      </c>
      <c r="J17" s="34">
        <v>96653</v>
      </c>
      <c r="K17" s="35">
        <v>4059.12</v>
      </c>
      <c r="L17" s="32">
        <v>1014.78</v>
      </c>
      <c r="M17" s="32">
        <v>8000</v>
      </c>
      <c r="N17" s="32">
        <v>8000</v>
      </c>
      <c r="O17" s="34">
        <f t="shared" si="0"/>
        <v>21073.9</v>
      </c>
      <c r="P17" s="36">
        <f t="shared" si="1"/>
        <v>75579.100000000006</v>
      </c>
      <c r="Q17" s="35">
        <v>45101.32</v>
      </c>
      <c r="R17" s="32">
        <v>22550.66</v>
      </c>
      <c r="S17" s="32">
        <f t="shared" si="2"/>
        <v>43318.68</v>
      </c>
      <c r="T17" s="32">
        <v>21659.34</v>
      </c>
      <c r="U17" s="38">
        <v>28940</v>
      </c>
      <c r="V17" s="53">
        <v>25000</v>
      </c>
    </row>
    <row r="18" spans="1:22" x14ac:dyDescent="0.25">
      <c r="A18" s="25" t="s">
        <v>39</v>
      </c>
      <c r="B18" s="32">
        <v>33826</v>
      </c>
      <c r="C18" s="32">
        <v>32489</v>
      </c>
      <c r="D18" s="32">
        <v>19675</v>
      </c>
      <c r="E18" s="32">
        <v>0</v>
      </c>
      <c r="F18" s="32">
        <v>0</v>
      </c>
      <c r="G18" s="32">
        <v>13020</v>
      </c>
      <c r="H18" s="26">
        <v>0</v>
      </c>
      <c r="I18" s="33">
        <v>8000</v>
      </c>
      <c r="J18" s="34">
        <v>107010</v>
      </c>
      <c r="K18" s="35">
        <v>4059.12</v>
      </c>
      <c r="L18" s="32">
        <v>1014.78</v>
      </c>
      <c r="M18" s="32">
        <v>8000</v>
      </c>
      <c r="N18" s="32">
        <v>8000</v>
      </c>
      <c r="O18" s="34">
        <f t="shared" si="0"/>
        <v>21073.9</v>
      </c>
      <c r="P18" s="36">
        <f t="shared" si="1"/>
        <v>85936.1</v>
      </c>
      <c r="Q18" s="43">
        <v>45101.32</v>
      </c>
      <c r="R18" s="38">
        <v>22550.66</v>
      </c>
      <c r="S18" s="38">
        <f t="shared" si="2"/>
        <v>43318.68</v>
      </c>
      <c r="T18" s="38">
        <v>21659.34</v>
      </c>
      <c r="U18" s="32">
        <v>28940</v>
      </c>
      <c r="V18" s="35">
        <v>25000</v>
      </c>
    </row>
    <row r="19" spans="1:22" x14ac:dyDescent="0.25">
      <c r="A19" s="25" t="s">
        <v>40</v>
      </c>
      <c r="B19" s="32">
        <v>33826</v>
      </c>
      <c r="C19" s="32">
        <v>32489</v>
      </c>
      <c r="D19" s="32">
        <v>19675</v>
      </c>
      <c r="E19" s="32">
        <v>0</v>
      </c>
      <c r="F19" s="32">
        <v>0</v>
      </c>
      <c r="G19" s="32">
        <v>0</v>
      </c>
      <c r="H19" s="26">
        <v>0</v>
      </c>
      <c r="I19" s="33">
        <v>8000</v>
      </c>
      <c r="J19" s="34">
        <v>93990</v>
      </c>
      <c r="K19" s="35">
        <v>2706.08</v>
      </c>
      <c r="L19" s="32">
        <v>1014.78</v>
      </c>
      <c r="M19" s="32">
        <v>8000</v>
      </c>
      <c r="N19" s="32">
        <v>8000</v>
      </c>
      <c r="O19" s="34">
        <f t="shared" si="0"/>
        <v>19720.86</v>
      </c>
      <c r="P19" s="36">
        <f t="shared" si="1"/>
        <v>74269.14</v>
      </c>
      <c r="Q19" s="35">
        <v>45101.32</v>
      </c>
      <c r="R19" s="32">
        <v>22550.66</v>
      </c>
      <c r="S19" s="32">
        <f t="shared" si="2"/>
        <v>43318.68</v>
      </c>
      <c r="T19" s="32">
        <v>21659.34</v>
      </c>
      <c r="U19" s="32">
        <v>28940</v>
      </c>
      <c r="V19" s="52">
        <v>25000</v>
      </c>
    </row>
    <row r="20" spans="1:22" x14ac:dyDescent="0.25">
      <c r="A20" s="25" t="s">
        <v>41</v>
      </c>
      <c r="B20" s="32">
        <v>33826</v>
      </c>
      <c r="C20" s="32">
        <v>32489</v>
      </c>
      <c r="D20" s="32">
        <v>19675</v>
      </c>
      <c r="E20" s="32">
        <v>0</v>
      </c>
      <c r="F20" s="32">
        <v>0</v>
      </c>
      <c r="G20" s="32">
        <v>0</v>
      </c>
      <c r="H20" s="26">
        <v>0</v>
      </c>
      <c r="I20" s="33">
        <v>8000</v>
      </c>
      <c r="J20" s="34">
        <v>93990</v>
      </c>
      <c r="K20" s="35">
        <v>4059.12</v>
      </c>
      <c r="L20" s="32">
        <v>1014.78</v>
      </c>
      <c r="M20" s="32">
        <v>8000</v>
      </c>
      <c r="N20" s="32">
        <v>8000</v>
      </c>
      <c r="O20" s="34">
        <f t="shared" si="0"/>
        <v>21073.9</v>
      </c>
      <c r="P20" s="36">
        <f t="shared" si="1"/>
        <v>72916.100000000006</v>
      </c>
      <c r="Q20" s="35">
        <v>45101.32</v>
      </c>
      <c r="R20" s="32">
        <v>22550.66</v>
      </c>
      <c r="S20" s="32">
        <f t="shared" si="2"/>
        <v>43318.68</v>
      </c>
      <c r="T20" s="32">
        <v>21659.34</v>
      </c>
      <c r="U20" s="38">
        <v>28940</v>
      </c>
      <c r="V20" s="53">
        <v>25000</v>
      </c>
    </row>
    <row r="21" spans="1:22" x14ac:dyDescent="0.25">
      <c r="A21" s="25" t="s">
        <v>42</v>
      </c>
      <c r="B21" s="32">
        <v>33826</v>
      </c>
      <c r="C21" s="32">
        <v>32489</v>
      </c>
      <c r="D21" s="32">
        <v>19675</v>
      </c>
      <c r="E21" s="32">
        <v>0</v>
      </c>
      <c r="F21" s="32">
        <v>0</v>
      </c>
      <c r="G21" s="32">
        <v>0</v>
      </c>
      <c r="H21" s="26">
        <v>0</v>
      </c>
      <c r="I21" s="33">
        <v>8000</v>
      </c>
      <c r="J21" s="34">
        <v>93990</v>
      </c>
      <c r="K21" s="35">
        <v>4059.12</v>
      </c>
      <c r="L21" s="32">
        <v>1014.78</v>
      </c>
      <c r="M21" s="32">
        <v>8000</v>
      </c>
      <c r="N21" s="32">
        <v>8000</v>
      </c>
      <c r="O21" s="34">
        <f t="shared" si="0"/>
        <v>21073.9</v>
      </c>
      <c r="P21" s="36">
        <f t="shared" si="1"/>
        <v>72916.100000000006</v>
      </c>
      <c r="Q21" s="35">
        <v>45101.32</v>
      </c>
      <c r="R21" s="32">
        <v>22550.66</v>
      </c>
      <c r="S21" s="32">
        <f t="shared" si="2"/>
        <v>43318.68</v>
      </c>
      <c r="T21" s="32">
        <v>21659.34</v>
      </c>
      <c r="U21" s="32">
        <v>28940</v>
      </c>
      <c r="V21" s="33">
        <v>25000</v>
      </c>
    </row>
    <row r="22" spans="1:22" x14ac:dyDescent="0.25">
      <c r="A22" s="25" t="s">
        <v>43</v>
      </c>
      <c r="B22" s="32">
        <v>33826</v>
      </c>
      <c r="C22" s="32">
        <v>32489</v>
      </c>
      <c r="D22" s="32">
        <v>19675</v>
      </c>
      <c r="E22" s="32">
        <v>0</v>
      </c>
      <c r="F22" s="32">
        <v>0</v>
      </c>
      <c r="G22" s="32">
        <v>0</v>
      </c>
      <c r="H22" s="26">
        <v>0</v>
      </c>
      <c r="I22" s="33">
        <v>8000</v>
      </c>
      <c r="J22" s="34">
        <v>93990</v>
      </c>
      <c r="K22" s="35">
        <v>4059.12</v>
      </c>
      <c r="L22" s="32">
        <v>1014.78</v>
      </c>
      <c r="M22" s="32">
        <v>8000</v>
      </c>
      <c r="N22" s="32">
        <v>8000</v>
      </c>
      <c r="O22" s="34">
        <f t="shared" si="0"/>
        <v>21073.9</v>
      </c>
      <c r="P22" s="36">
        <f t="shared" si="1"/>
        <v>72916.100000000006</v>
      </c>
      <c r="Q22" s="35">
        <v>45101.32</v>
      </c>
      <c r="R22" s="32">
        <v>22550.66</v>
      </c>
      <c r="S22" s="32">
        <f t="shared" si="2"/>
        <v>43318.68</v>
      </c>
      <c r="T22" s="38">
        <v>21659.34</v>
      </c>
      <c r="U22" s="38">
        <v>28940</v>
      </c>
      <c r="V22" s="53">
        <v>25000</v>
      </c>
    </row>
    <row r="23" spans="1:22" x14ac:dyDescent="0.25">
      <c r="A23" s="25" t="s">
        <v>44</v>
      </c>
      <c r="B23" s="32">
        <v>33826</v>
      </c>
      <c r="C23" s="32">
        <v>32489</v>
      </c>
      <c r="D23" s="32">
        <v>19675</v>
      </c>
      <c r="E23" s="32">
        <v>2663</v>
      </c>
      <c r="F23" s="32">
        <v>0</v>
      </c>
      <c r="G23" s="32">
        <v>4650</v>
      </c>
      <c r="H23" s="26">
        <v>0</v>
      </c>
      <c r="I23" s="33">
        <v>8000</v>
      </c>
      <c r="J23" s="34">
        <v>101303</v>
      </c>
      <c r="K23" s="35">
        <v>4059.12</v>
      </c>
      <c r="L23" s="32">
        <v>1014.78</v>
      </c>
      <c r="M23" s="32">
        <v>8000</v>
      </c>
      <c r="N23" s="32">
        <v>8000</v>
      </c>
      <c r="O23" s="34">
        <f t="shared" si="0"/>
        <v>21073.9</v>
      </c>
      <c r="P23" s="36">
        <f t="shared" si="1"/>
        <v>80229.100000000006</v>
      </c>
      <c r="Q23" s="35">
        <v>45101.32</v>
      </c>
      <c r="R23" s="32">
        <v>22550.66</v>
      </c>
      <c r="S23" s="32">
        <f t="shared" si="2"/>
        <v>43318.68</v>
      </c>
      <c r="T23" s="32">
        <v>21659.34</v>
      </c>
      <c r="U23" s="32">
        <v>28940</v>
      </c>
      <c r="V23" s="35">
        <v>25000</v>
      </c>
    </row>
    <row r="24" spans="1:22" x14ac:dyDescent="0.25">
      <c r="A24" s="25" t="s">
        <v>45</v>
      </c>
      <c r="B24" s="32">
        <v>33826</v>
      </c>
      <c r="C24" s="32">
        <v>32489</v>
      </c>
      <c r="D24" s="32">
        <v>19675</v>
      </c>
      <c r="E24" s="32">
        <v>2663</v>
      </c>
      <c r="F24" s="32">
        <v>0</v>
      </c>
      <c r="G24" s="32">
        <v>0</v>
      </c>
      <c r="H24" s="26">
        <v>0</v>
      </c>
      <c r="I24" s="33">
        <v>8000</v>
      </c>
      <c r="J24" s="34">
        <v>96653</v>
      </c>
      <c r="K24" s="35">
        <v>4059.12</v>
      </c>
      <c r="L24" s="32">
        <v>1014.78</v>
      </c>
      <c r="M24" s="32">
        <v>8000</v>
      </c>
      <c r="N24" s="32">
        <v>8000</v>
      </c>
      <c r="O24" s="34">
        <f t="shared" si="0"/>
        <v>21073.9</v>
      </c>
      <c r="P24" s="36">
        <f t="shared" si="1"/>
        <v>75579.100000000006</v>
      </c>
      <c r="Q24" s="35">
        <v>45101.32</v>
      </c>
      <c r="R24" s="32">
        <v>22550.66</v>
      </c>
      <c r="S24" s="32">
        <f t="shared" si="2"/>
        <v>43318.68</v>
      </c>
      <c r="T24" s="32">
        <v>21659.34</v>
      </c>
      <c r="U24" s="32">
        <v>28940</v>
      </c>
      <c r="V24" s="52">
        <v>25000</v>
      </c>
    </row>
    <row r="25" spans="1:22" x14ac:dyDescent="0.25">
      <c r="A25" s="25" t="s">
        <v>46</v>
      </c>
      <c r="B25" s="32">
        <v>33826</v>
      </c>
      <c r="C25" s="32">
        <v>32489</v>
      </c>
      <c r="D25" s="32">
        <v>19675</v>
      </c>
      <c r="E25" s="32">
        <v>0</v>
      </c>
      <c r="F25" s="32">
        <v>15050</v>
      </c>
      <c r="G25" s="32">
        <v>0</v>
      </c>
      <c r="H25" s="26">
        <v>0</v>
      </c>
      <c r="I25" s="33">
        <v>8000</v>
      </c>
      <c r="J25" s="34">
        <v>109040</v>
      </c>
      <c r="K25" s="35">
        <v>4059.12</v>
      </c>
      <c r="L25" s="32">
        <v>1014.78</v>
      </c>
      <c r="M25" s="32">
        <v>8000</v>
      </c>
      <c r="N25" s="32">
        <v>8000</v>
      </c>
      <c r="O25" s="34">
        <f t="shared" si="0"/>
        <v>21073.9</v>
      </c>
      <c r="P25" s="36">
        <f t="shared" si="1"/>
        <v>87966.1</v>
      </c>
      <c r="Q25" s="45">
        <v>45101.32</v>
      </c>
      <c r="R25" s="40">
        <v>22550.66</v>
      </c>
      <c r="S25" s="40">
        <f t="shared" si="2"/>
        <v>43318.68</v>
      </c>
      <c r="T25" s="32">
        <v>21659.34</v>
      </c>
      <c r="U25" s="32">
        <v>28940</v>
      </c>
      <c r="V25" s="52">
        <v>25000</v>
      </c>
    </row>
    <row r="26" spans="1:22" x14ac:dyDescent="0.25">
      <c r="A26" s="25" t="s">
        <v>47</v>
      </c>
      <c r="B26" s="32">
        <v>33826</v>
      </c>
      <c r="C26" s="32">
        <v>32489</v>
      </c>
      <c r="D26" s="32">
        <v>19675</v>
      </c>
      <c r="E26" s="32">
        <v>0</v>
      </c>
      <c r="F26" s="32">
        <v>0</v>
      </c>
      <c r="G26" s="32">
        <v>0</v>
      </c>
      <c r="H26" s="26">
        <v>0</v>
      </c>
      <c r="I26" s="33">
        <v>8000</v>
      </c>
      <c r="J26" s="34">
        <v>93990</v>
      </c>
      <c r="K26" s="35">
        <v>4059.12</v>
      </c>
      <c r="L26" s="32">
        <v>1014.78</v>
      </c>
      <c r="M26" s="32">
        <v>8000</v>
      </c>
      <c r="N26" s="32">
        <v>8000</v>
      </c>
      <c r="O26" s="34">
        <f t="shared" si="0"/>
        <v>21073.9</v>
      </c>
      <c r="P26" s="36">
        <f t="shared" si="1"/>
        <v>72916.100000000006</v>
      </c>
      <c r="Q26" s="35">
        <v>45101.32</v>
      </c>
      <c r="R26" s="32">
        <v>22550.66</v>
      </c>
      <c r="S26" s="32">
        <f t="shared" si="2"/>
        <v>43318.68</v>
      </c>
      <c r="T26" s="32">
        <v>21659.34</v>
      </c>
      <c r="U26" s="32">
        <v>28940</v>
      </c>
      <c r="V26" s="52">
        <v>25000</v>
      </c>
    </row>
    <row r="27" spans="1:22" x14ac:dyDescent="0.25">
      <c r="A27" s="25" t="s">
        <v>48</v>
      </c>
      <c r="B27" s="32">
        <v>33826</v>
      </c>
      <c r="C27" s="32">
        <v>32489</v>
      </c>
      <c r="D27" s="32">
        <v>19675</v>
      </c>
      <c r="E27" s="32">
        <v>0</v>
      </c>
      <c r="F27" s="32">
        <v>0</v>
      </c>
      <c r="G27" s="32">
        <v>0</v>
      </c>
      <c r="H27" s="26">
        <v>0</v>
      </c>
      <c r="I27" s="33">
        <v>8000</v>
      </c>
      <c r="J27" s="34">
        <v>93990</v>
      </c>
      <c r="K27" s="35">
        <v>4059.12</v>
      </c>
      <c r="L27" s="32">
        <v>1014.78</v>
      </c>
      <c r="M27" s="32">
        <v>8000</v>
      </c>
      <c r="N27" s="32">
        <v>8000</v>
      </c>
      <c r="O27" s="34">
        <f t="shared" si="0"/>
        <v>21073.9</v>
      </c>
      <c r="P27" s="36">
        <f t="shared" si="1"/>
        <v>72916.100000000006</v>
      </c>
      <c r="Q27" s="43">
        <v>45101.32</v>
      </c>
      <c r="R27" s="32">
        <v>22550.66</v>
      </c>
      <c r="S27" s="32">
        <f t="shared" si="2"/>
        <v>43318.68</v>
      </c>
      <c r="T27" s="32">
        <v>21659.34</v>
      </c>
      <c r="U27" s="32">
        <v>28940</v>
      </c>
      <c r="V27" s="52">
        <v>25000</v>
      </c>
    </row>
    <row r="28" spans="1:22" x14ac:dyDescent="0.25">
      <c r="A28" s="25" t="s">
        <v>49</v>
      </c>
      <c r="B28" s="32">
        <v>33826</v>
      </c>
      <c r="C28" s="32">
        <v>32489</v>
      </c>
      <c r="D28" s="32">
        <v>19675</v>
      </c>
      <c r="E28" s="32">
        <v>0</v>
      </c>
      <c r="F28" s="32">
        <v>0</v>
      </c>
      <c r="G28" s="32">
        <v>0</v>
      </c>
      <c r="H28" s="26">
        <v>0</v>
      </c>
      <c r="I28" s="33">
        <v>8000</v>
      </c>
      <c r="J28" s="34">
        <v>93990</v>
      </c>
      <c r="K28" s="35">
        <v>4059.12</v>
      </c>
      <c r="L28" s="32">
        <v>1014.78</v>
      </c>
      <c r="M28" s="32">
        <v>8000</v>
      </c>
      <c r="N28" s="32">
        <v>8000</v>
      </c>
      <c r="O28" s="34">
        <f t="shared" si="0"/>
        <v>21073.9</v>
      </c>
      <c r="P28" s="36">
        <f t="shared" si="1"/>
        <v>72916.100000000006</v>
      </c>
      <c r="Q28" s="44">
        <v>45101.32</v>
      </c>
      <c r="R28" s="32">
        <v>22550.66</v>
      </c>
      <c r="S28" s="32">
        <f t="shared" si="2"/>
        <v>43318.68</v>
      </c>
      <c r="T28" s="32">
        <v>21659.34</v>
      </c>
      <c r="U28" s="32">
        <v>28940</v>
      </c>
      <c r="V28" s="52">
        <v>25000</v>
      </c>
    </row>
    <row r="29" spans="1:22" x14ac:dyDescent="0.25">
      <c r="A29" s="25" t="s">
        <v>50</v>
      </c>
      <c r="B29" s="32">
        <v>33826</v>
      </c>
      <c r="C29" s="32">
        <v>32489</v>
      </c>
      <c r="D29" s="32">
        <v>19675</v>
      </c>
      <c r="E29" s="32">
        <v>0</v>
      </c>
      <c r="F29" s="32">
        <v>0</v>
      </c>
      <c r="G29" s="32">
        <v>0</v>
      </c>
      <c r="H29" s="26">
        <v>0</v>
      </c>
      <c r="I29" s="33">
        <v>8000</v>
      </c>
      <c r="J29" s="34">
        <v>93990</v>
      </c>
      <c r="K29" s="35">
        <v>4059.12</v>
      </c>
      <c r="L29" s="32">
        <v>1014.78</v>
      </c>
      <c r="M29" s="32">
        <v>8000</v>
      </c>
      <c r="N29" s="32">
        <v>8000</v>
      </c>
      <c r="O29" s="34">
        <f t="shared" si="0"/>
        <v>21073.9</v>
      </c>
      <c r="P29" s="36">
        <f t="shared" si="1"/>
        <v>72916.100000000006</v>
      </c>
      <c r="Q29" s="35">
        <v>45101.32</v>
      </c>
      <c r="R29" s="40">
        <v>22550.66</v>
      </c>
      <c r="S29" s="40">
        <f t="shared" si="2"/>
        <v>43318.68</v>
      </c>
      <c r="T29" s="40">
        <v>21659.34</v>
      </c>
      <c r="U29" s="32">
        <v>28940</v>
      </c>
      <c r="V29" s="52">
        <v>25000</v>
      </c>
    </row>
    <row r="30" spans="1:22" x14ac:dyDescent="0.25">
      <c r="A30" s="25" t="s">
        <v>51</v>
      </c>
      <c r="B30" s="32">
        <v>33826</v>
      </c>
      <c r="C30" s="32">
        <v>32489</v>
      </c>
      <c r="D30" s="32">
        <v>19675</v>
      </c>
      <c r="E30" s="32">
        <v>0</v>
      </c>
      <c r="F30" s="32">
        <v>0</v>
      </c>
      <c r="G30" s="32">
        <v>0</v>
      </c>
      <c r="H30" s="26">
        <v>0</v>
      </c>
      <c r="I30" s="33">
        <v>8000</v>
      </c>
      <c r="J30" s="34">
        <v>93990</v>
      </c>
      <c r="K30" s="35">
        <v>4059.12</v>
      </c>
      <c r="L30" s="32">
        <v>1014.78</v>
      </c>
      <c r="M30" s="32">
        <v>8000</v>
      </c>
      <c r="N30" s="32">
        <v>8000</v>
      </c>
      <c r="O30" s="34">
        <f t="shared" si="0"/>
        <v>21073.9</v>
      </c>
      <c r="P30" s="36">
        <f t="shared" si="1"/>
        <v>72916.100000000006</v>
      </c>
      <c r="Q30" s="35">
        <v>45101.32</v>
      </c>
      <c r="R30" s="32">
        <v>22550.66</v>
      </c>
      <c r="S30" s="32">
        <f t="shared" si="2"/>
        <v>43318.68</v>
      </c>
      <c r="T30" s="32">
        <v>21659.34</v>
      </c>
      <c r="U30" s="32">
        <v>28940</v>
      </c>
      <c r="V30" s="52">
        <v>25000</v>
      </c>
    </row>
    <row r="31" spans="1:22" x14ac:dyDescent="0.25">
      <c r="A31" s="25" t="s">
        <v>52</v>
      </c>
      <c r="B31" s="32">
        <v>33826</v>
      </c>
      <c r="C31" s="32">
        <v>32489</v>
      </c>
      <c r="D31" s="32">
        <v>19675</v>
      </c>
      <c r="E31" s="32">
        <v>2663</v>
      </c>
      <c r="F31" s="32">
        <v>0</v>
      </c>
      <c r="G31" s="32">
        <v>0</v>
      </c>
      <c r="H31" s="26">
        <v>0</v>
      </c>
      <c r="I31" s="33">
        <v>8000</v>
      </c>
      <c r="J31" s="34">
        <v>96653</v>
      </c>
      <c r="K31" s="35">
        <v>4059.12</v>
      </c>
      <c r="L31" s="32">
        <v>1014.78</v>
      </c>
      <c r="M31" s="32">
        <v>8000</v>
      </c>
      <c r="N31" s="32">
        <v>8000</v>
      </c>
      <c r="O31" s="34">
        <f t="shared" si="0"/>
        <v>21073.9</v>
      </c>
      <c r="P31" s="36">
        <f t="shared" si="1"/>
        <v>75579.100000000006</v>
      </c>
      <c r="Q31" s="35">
        <v>45101.32</v>
      </c>
      <c r="R31" s="32">
        <v>22550.66</v>
      </c>
      <c r="S31" s="32">
        <f t="shared" si="2"/>
        <v>43318.68</v>
      </c>
      <c r="T31" s="32">
        <v>21659.34</v>
      </c>
      <c r="U31" s="32">
        <v>28940</v>
      </c>
      <c r="V31" s="35">
        <v>25000</v>
      </c>
    </row>
    <row r="32" spans="1:22" x14ac:dyDescent="0.25">
      <c r="A32" s="25" t="s">
        <v>53</v>
      </c>
      <c r="B32" s="32">
        <v>33826</v>
      </c>
      <c r="C32" s="32">
        <v>32489</v>
      </c>
      <c r="D32" s="32">
        <v>19675</v>
      </c>
      <c r="E32" s="32">
        <v>0</v>
      </c>
      <c r="F32" s="32">
        <v>0</v>
      </c>
      <c r="G32" s="32">
        <v>0</v>
      </c>
      <c r="H32" s="26">
        <v>0</v>
      </c>
      <c r="I32" s="33">
        <v>8000</v>
      </c>
      <c r="J32" s="34">
        <v>93990</v>
      </c>
      <c r="K32" s="35">
        <v>4059.12</v>
      </c>
      <c r="L32" s="32">
        <v>1014.78</v>
      </c>
      <c r="M32" s="32">
        <v>8000</v>
      </c>
      <c r="N32" s="32">
        <v>8000</v>
      </c>
      <c r="O32" s="34">
        <f t="shared" si="0"/>
        <v>21073.9</v>
      </c>
      <c r="P32" s="36">
        <f t="shared" si="1"/>
        <v>72916.100000000006</v>
      </c>
      <c r="Q32" s="35">
        <v>45101.32</v>
      </c>
      <c r="R32" s="32">
        <v>22550.66</v>
      </c>
      <c r="S32" s="32">
        <f t="shared" si="2"/>
        <v>43318.68</v>
      </c>
      <c r="T32" s="32">
        <v>21659.34</v>
      </c>
      <c r="U32" s="32">
        <v>28940</v>
      </c>
      <c r="V32" s="52">
        <v>25000</v>
      </c>
    </row>
    <row r="33" spans="1:22" x14ac:dyDescent="0.25">
      <c r="A33" s="25" t="s">
        <v>54</v>
      </c>
      <c r="B33" s="32">
        <v>33826</v>
      </c>
      <c r="C33" s="32">
        <v>32489</v>
      </c>
      <c r="D33" s="32">
        <v>19675</v>
      </c>
      <c r="E33" s="32">
        <v>0</v>
      </c>
      <c r="F33" s="32">
        <v>0</v>
      </c>
      <c r="G33" s="32">
        <v>0</v>
      </c>
      <c r="H33" s="26">
        <v>0</v>
      </c>
      <c r="I33" s="33">
        <v>8000</v>
      </c>
      <c r="J33" s="34">
        <v>93990</v>
      </c>
      <c r="K33" s="35">
        <v>4059.12</v>
      </c>
      <c r="L33" s="32">
        <v>1014.78</v>
      </c>
      <c r="M33" s="32">
        <v>8000</v>
      </c>
      <c r="N33" s="32">
        <v>8000</v>
      </c>
      <c r="O33" s="34">
        <f t="shared" si="0"/>
        <v>21073.9</v>
      </c>
      <c r="P33" s="36">
        <f t="shared" si="1"/>
        <v>72916.100000000006</v>
      </c>
      <c r="Q33" s="35">
        <v>45101.32</v>
      </c>
      <c r="R33" s="32">
        <v>22550.66</v>
      </c>
      <c r="S33" s="32">
        <f t="shared" si="2"/>
        <v>43318.68</v>
      </c>
      <c r="T33" s="32">
        <v>21659.34</v>
      </c>
      <c r="U33" s="38">
        <v>28940</v>
      </c>
      <c r="V33" s="33">
        <v>25000</v>
      </c>
    </row>
    <row r="34" spans="1:22" x14ac:dyDescent="0.25">
      <c r="A34" s="25" t="s">
        <v>55</v>
      </c>
      <c r="B34" s="32">
        <v>33826</v>
      </c>
      <c r="C34" s="32">
        <v>32489</v>
      </c>
      <c r="D34" s="32">
        <v>19675</v>
      </c>
      <c r="E34" s="32">
        <v>0</v>
      </c>
      <c r="F34" s="32">
        <v>0</v>
      </c>
      <c r="G34" s="32">
        <v>0</v>
      </c>
      <c r="H34" s="26">
        <v>0</v>
      </c>
      <c r="I34" s="33">
        <v>8000</v>
      </c>
      <c r="J34" s="34">
        <v>93990</v>
      </c>
      <c r="K34" s="35">
        <v>4059.12</v>
      </c>
      <c r="L34" s="32">
        <v>1014.78</v>
      </c>
      <c r="M34" s="32">
        <v>8000</v>
      </c>
      <c r="N34" s="32">
        <v>8000</v>
      </c>
      <c r="O34" s="34">
        <f t="shared" si="0"/>
        <v>21073.9</v>
      </c>
      <c r="P34" s="36">
        <f t="shared" si="1"/>
        <v>72916.100000000006</v>
      </c>
      <c r="Q34" s="35">
        <v>45101.32</v>
      </c>
      <c r="R34" s="32">
        <v>22550.66</v>
      </c>
      <c r="S34" s="32">
        <f t="shared" si="2"/>
        <v>43318.68</v>
      </c>
      <c r="T34" s="32">
        <v>21659.34</v>
      </c>
      <c r="U34" s="32">
        <v>28940</v>
      </c>
      <c r="V34" s="52">
        <v>25000</v>
      </c>
    </row>
    <row r="35" spans="1:22" x14ac:dyDescent="0.25">
      <c r="A35" s="25" t="s">
        <v>56</v>
      </c>
      <c r="B35" s="32">
        <v>33826</v>
      </c>
      <c r="C35" s="32">
        <v>32489</v>
      </c>
      <c r="D35" s="32">
        <v>19675</v>
      </c>
      <c r="E35" s="32">
        <v>0</v>
      </c>
      <c r="F35" s="32">
        <v>0</v>
      </c>
      <c r="G35" s="32">
        <v>0</v>
      </c>
      <c r="H35" s="26">
        <v>0</v>
      </c>
      <c r="I35" s="33">
        <v>8000</v>
      </c>
      <c r="J35" s="34">
        <v>93990</v>
      </c>
      <c r="K35" s="35">
        <v>4059.12</v>
      </c>
      <c r="L35" s="32">
        <v>1014.78</v>
      </c>
      <c r="M35" s="32">
        <v>8000</v>
      </c>
      <c r="N35" s="32">
        <v>8000</v>
      </c>
      <c r="O35" s="34">
        <f t="shared" si="0"/>
        <v>21073.9</v>
      </c>
      <c r="P35" s="36">
        <f t="shared" si="1"/>
        <v>72916.100000000006</v>
      </c>
      <c r="Q35" s="35">
        <v>45101.32</v>
      </c>
      <c r="R35" s="32">
        <v>22550.66</v>
      </c>
      <c r="S35" s="32">
        <f t="shared" si="2"/>
        <v>43318.68</v>
      </c>
      <c r="T35" s="32">
        <v>21659.34</v>
      </c>
      <c r="U35" s="38">
        <v>28940</v>
      </c>
      <c r="V35" s="53">
        <v>25000</v>
      </c>
    </row>
    <row r="36" spans="1:22" x14ac:dyDescent="0.25">
      <c r="A36" s="25" t="s">
        <v>57</v>
      </c>
      <c r="B36" s="32">
        <v>33826</v>
      </c>
      <c r="C36" s="32">
        <v>32489</v>
      </c>
      <c r="D36" s="32">
        <v>19675</v>
      </c>
      <c r="E36" s="32">
        <v>2663</v>
      </c>
      <c r="F36" s="32">
        <v>0</v>
      </c>
      <c r="G36" s="32">
        <v>0</v>
      </c>
      <c r="H36" s="26">
        <v>0</v>
      </c>
      <c r="I36" s="33">
        <v>8000</v>
      </c>
      <c r="J36" s="34">
        <v>96653</v>
      </c>
      <c r="K36" s="35">
        <v>4059.12</v>
      </c>
      <c r="L36" s="32">
        <v>1014.78</v>
      </c>
      <c r="M36" s="32">
        <v>8000</v>
      </c>
      <c r="N36" s="32">
        <v>8000</v>
      </c>
      <c r="O36" s="34">
        <f t="shared" si="0"/>
        <v>21073.9</v>
      </c>
      <c r="P36" s="36">
        <f t="shared" si="1"/>
        <v>75579.100000000006</v>
      </c>
      <c r="Q36" s="35">
        <v>45101.32</v>
      </c>
      <c r="R36" s="32">
        <v>22550.66</v>
      </c>
      <c r="S36" s="32">
        <f t="shared" si="2"/>
        <v>43318.68</v>
      </c>
      <c r="T36" s="32">
        <v>21659.34</v>
      </c>
      <c r="U36" s="32">
        <v>28940</v>
      </c>
      <c r="V36" s="35">
        <v>25000</v>
      </c>
    </row>
    <row r="37" spans="1:22" x14ac:dyDescent="0.25">
      <c r="A37" s="25" t="s">
        <v>58</v>
      </c>
      <c r="B37" s="32">
        <v>33826</v>
      </c>
      <c r="C37" s="32">
        <v>32489</v>
      </c>
      <c r="D37" s="32">
        <v>19675</v>
      </c>
      <c r="E37" s="32">
        <v>0</v>
      </c>
      <c r="F37" s="32">
        <v>0</v>
      </c>
      <c r="G37" s="32">
        <v>0</v>
      </c>
      <c r="H37" s="26">
        <v>0</v>
      </c>
      <c r="I37" s="33">
        <v>8000</v>
      </c>
      <c r="J37" s="34">
        <v>93990</v>
      </c>
      <c r="K37" s="35">
        <v>4059.12</v>
      </c>
      <c r="L37" s="32">
        <v>1014.78</v>
      </c>
      <c r="M37" s="32">
        <v>8000</v>
      </c>
      <c r="N37" s="32">
        <v>8000</v>
      </c>
      <c r="O37" s="34">
        <f t="shared" si="0"/>
        <v>21073.9</v>
      </c>
      <c r="P37" s="41">
        <f t="shared" si="1"/>
        <v>72916.100000000006</v>
      </c>
      <c r="Q37" s="46">
        <v>45101.32</v>
      </c>
      <c r="R37" s="38">
        <v>22550.66</v>
      </c>
      <c r="S37" s="40">
        <f t="shared" si="2"/>
        <v>43318.68</v>
      </c>
      <c r="T37" s="38">
        <v>21659.34</v>
      </c>
      <c r="U37" s="38">
        <v>28940</v>
      </c>
      <c r="V37" s="54">
        <v>25000</v>
      </c>
    </row>
    <row r="39" spans="1:22" x14ac:dyDescent="0.25">
      <c r="B39" s="2" t="s">
        <v>59</v>
      </c>
    </row>
  </sheetData>
  <mergeCells count="7">
    <mergeCell ref="B2:P2"/>
    <mergeCell ref="Q2:T2"/>
    <mergeCell ref="U2:V2"/>
    <mergeCell ref="B3:J3"/>
    <mergeCell ref="K3:O3"/>
    <mergeCell ref="U3:V3"/>
    <mergeCell ref="A1:V1"/>
  </mergeCells>
  <pageMargins left="0.7" right="0.7" top="0.75" bottom="0.75" header="0.3" footer="0.3"/>
  <pageSetup paperSize="5" scale="38" fitToHeight="0" orientation="landscape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Payán Montes</dc:creator>
  <cp:lastModifiedBy>Paulina Payán Montes</cp:lastModifiedBy>
  <cp:lastPrinted>2022-11-23T18:53:12Z</cp:lastPrinted>
  <dcterms:created xsi:type="dcterms:W3CDTF">2022-11-23T18:18:14Z</dcterms:created>
  <dcterms:modified xsi:type="dcterms:W3CDTF">2022-11-23T18:55:16Z</dcterms:modified>
</cp:coreProperties>
</file>