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home office\LXVII LEGISLATURA\PRIMER AÑO\PRIMER PERIODO ORDINARIO-1ER AÑO\leyes ingresos mpios 2022\anexos\"/>
    </mc:Choice>
  </mc:AlternateContent>
  <bookViews>
    <workbookView xWindow="0" yWindow="0" windowWidth="24000" windowHeight="9135"/>
  </bookViews>
  <sheets>
    <sheet name="ANEXO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0" i="1" l="1"/>
  <c r="E10" i="1"/>
  <c r="E11" i="1"/>
  <c r="F153" i="1" l="1"/>
  <c r="F138" i="1"/>
  <c r="F112" i="1"/>
  <c r="F118" i="1"/>
  <c r="F83" i="1"/>
  <c r="F75" i="1"/>
  <c r="F178" i="1"/>
  <c r="F176" i="1"/>
  <c r="F174" i="1"/>
  <c r="F159" i="1"/>
  <c r="F8" i="1"/>
  <c r="F13" i="1"/>
  <c r="F17" i="1"/>
  <c r="F38" i="1"/>
  <c r="F43" i="1"/>
  <c r="F45" i="1"/>
  <c r="F63" i="1"/>
  <c r="F110" i="1"/>
  <c r="F114" i="1"/>
  <c r="F120" i="1"/>
  <c r="F129" i="1"/>
  <c r="F133" i="1"/>
  <c r="F140" i="1"/>
  <c r="F157" i="1"/>
  <c r="F162" i="1"/>
  <c r="F164" i="1"/>
  <c r="F166" i="1"/>
  <c r="F168" i="1"/>
  <c r="F172" i="1"/>
  <c r="F183" i="1"/>
  <c r="G182" i="1" s="1"/>
  <c r="F191" i="1"/>
  <c r="G189" i="1" s="1"/>
  <c r="G156" i="1" l="1"/>
  <c r="G128" i="1"/>
  <c r="G109" i="1"/>
  <c r="G7" i="1"/>
  <c r="G40" i="1"/>
  <c r="G197" i="1" l="1"/>
</calcChain>
</file>

<file path=xl/sharedStrings.xml><?xml version="1.0" encoding="utf-8"?>
<sst xmlns="http://schemas.openxmlformats.org/spreadsheetml/2006/main" count="359" uniqueCount="198">
  <si>
    <t>Impuestos</t>
  </si>
  <si>
    <t>01</t>
  </si>
  <si>
    <t>Predial</t>
  </si>
  <si>
    <t>Directa</t>
  </si>
  <si>
    <t>0001</t>
  </si>
  <si>
    <t>Urbano</t>
  </si>
  <si>
    <t>0002</t>
  </si>
  <si>
    <t>Rústico</t>
  </si>
  <si>
    <t>0003</t>
  </si>
  <si>
    <t>Plantas de beneficio y establecimientos metalúrgicos</t>
  </si>
  <si>
    <t>02</t>
  </si>
  <si>
    <t xml:space="preserve">Rezago </t>
  </si>
  <si>
    <t>Rústicos</t>
  </si>
  <si>
    <t>Plantas de beneficio y establecimietos metalúrgicos</t>
  </si>
  <si>
    <t>03</t>
  </si>
  <si>
    <t>Traslación de Dominio de Bienes Inmuebles</t>
  </si>
  <si>
    <t>Traslación de dominio de bienes inmuebles</t>
  </si>
  <si>
    <t>04</t>
  </si>
  <si>
    <t>Sobre Espectáculos Públicos</t>
  </si>
  <si>
    <t>Becerradas, novilladas y jaripeos</t>
  </si>
  <si>
    <t>Box y lucha</t>
  </si>
  <si>
    <t xml:space="preserve">Carreras de caballos, automóviles, motocicletas, perros y otras </t>
  </si>
  <si>
    <t>0004</t>
  </si>
  <si>
    <t>Corridas de toros</t>
  </si>
  <si>
    <t>0005</t>
  </si>
  <si>
    <t>Peleas de gallos</t>
  </si>
  <si>
    <t>0006</t>
  </si>
  <si>
    <t>Espectáculos teatrales, revistas,variedades, conciertos y conferencias</t>
  </si>
  <si>
    <t>0007</t>
  </si>
  <si>
    <t>Exhibiciones y concursos</t>
  </si>
  <si>
    <t>0008</t>
  </si>
  <si>
    <t>Kermés</t>
  </si>
  <si>
    <t>0009</t>
  </si>
  <si>
    <t>Espectáculos deportivos</t>
  </si>
  <si>
    <t>0010</t>
  </si>
  <si>
    <t>Circos</t>
  </si>
  <si>
    <t>0011</t>
  </si>
  <si>
    <t>Los demás espectáculos</t>
  </si>
  <si>
    <t>05</t>
  </si>
  <si>
    <t>Sobre Juegos, Rifas y Loterías</t>
  </si>
  <si>
    <t>Juegos</t>
  </si>
  <si>
    <t>Rifas</t>
  </si>
  <si>
    <t>Lotería</t>
  </si>
  <si>
    <t xml:space="preserve">Contribuciones </t>
  </si>
  <si>
    <t xml:space="preserve">Pavimentación de Calles </t>
  </si>
  <si>
    <t xml:space="preserve">Pavimentación           </t>
  </si>
  <si>
    <t>Contribucion a cargo de propietarios de vehiculos</t>
  </si>
  <si>
    <t>Derechos</t>
  </si>
  <si>
    <t>Mercados Municipales y Centrales de Abasto</t>
  </si>
  <si>
    <t>$</t>
  </si>
  <si>
    <t>Mercados municipales y centrales de abasto</t>
  </si>
  <si>
    <t>Servicios de Agua y Drenaje</t>
  </si>
  <si>
    <t>Servicios de agua y drenaje</t>
  </si>
  <si>
    <t>Servicio de Alumbrado Público</t>
  </si>
  <si>
    <t>Servicio de alumbrado público</t>
  </si>
  <si>
    <t>Alineamiento de Predios</t>
  </si>
  <si>
    <t>Alineamiento de predios</t>
  </si>
  <si>
    <t>Asignación de Números Oficiales</t>
  </si>
  <si>
    <t>Asignación de números oficiales</t>
  </si>
  <si>
    <t>06</t>
  </si>
  <si>
    <t>Licencias de Construcción</t>
  </si>
  <si>
    <t>Casa habitación</t>
  </si>
  <si>
    <t>Locales comerciales</t>
  </si>
  <si>
    <t>Naves industriales</t>
  </si>
  <si>
    <t>Banquetas y bardas</t>
  </si>
  <si>
    <t>Rompimiento de pavimento, apertura de zanjas</t>
  </si>
  <si>
    <t>07</t>
  </si>
  <si>
    <t>Permiso para la Subdivisión, Fusión y Relotificación de Lotes</t>
  </si>
  <si>
    <t>Permiso para la subdivisión, fusión y relotificación de lotes</t>
  </si>
  <si>
    <t>08</t>
  </si>
  <si>
    <t>Pruebas de Estabilidad</t>
  </si>
  <si>
    <t>Pruebas de estabilidad</t>
  </si>
  <si>
    <t>09</t>
  </si>
  <si>
    <t>Supervisión y Autorización de Obras de Urbanización en Fracc.</t>
  </si>
  <si>
    <t>Supervisión y autorización de obras de urbanización en fracc.</t>
  </si>
  <si>
    <t>10</t>
  </si>
  <si>
    <t>Cementerios Municipales</t>
  </si>
  <si>
    <t xml:space="preserve">Tierra, fosa y autorización de inhumación a 7 años </t>
  </si>
  <si>
    <t xml:space="preserve">Tierra, fosa y autorización de inhumación a perpetuidad. </t>
  </si>
  <si>
    <t>11</t>
  </si>
  <si>
    <t>Ocupación de Vía Pública para Estacionamiento de Vehículos</t>
  </si>
  <si>
    <t>Frente aparatos estacionómetros</t>
  </si>
  <si>
    <t>Zona exclusiva sitio de  automóviles/camiones de alquiler</t>
  </si>
  <si>
    <t>Zona exclusiva carga/descarga de vehículos</t>
  </si>
  <si>
    <t>Zona exclusiva estacionamiento de vehículos</t>
  </si>
  <si>
    <t>12</t>
  </si>
  <si>
    <t>Uso de la Vía Pública por Comerciantes</t>
  </si>
  <si>
    <t>Ambulantes</t>
  </si>
  <si>
    <t>Ambulantes con puestos semi fijos</t>
  </si>
  <si>
    <t>Ambulantes con puestos fijos</t>
  </si>
  <si>
    <t>13</t>
  </si>
  <si>
    <t>Servicios Generales en los Rastros</t>
  </si>
  <si>
    <t>Uso de corrales o básculas</t>
  </si>
  <si>
    <t>Matanza</t>
  </si>
  <si>
    <t>Refrigeración de carne/matanza rastro</t>
  </si>
  <si>
    <t>Refrigeración de carne/matanza fuera de rastro</t>
  </si>
  <si>
    <t>Transportación</t>
  </si>
  <si>
    <t>Mostrenquerìa</t>
  </si>
  <si>
    <t>Pases de Ganado</t>
  </si>
  <si>
    <t>14</t>
  </si>
  <si>
    <t>Legalización de Firmas, Certificación y Expedición de Docum. Mun.</t>
  </si>
  <si>
    <t>Legalización de firmas y expedición de documentos</t>
  </si>
  <si>
    <t>Certificado de residencia</t>
  </si>
  <si>
    <t>Certificado de localización de muebles e inmuebles</t>
  </si>
  <si>
    <t>Certificado de buena conducta</t>
  </si>
  <si>
    <t>Certificado de existencia, inexistencia,/ avance obra construcción</t>
  </si>
  <si>
    <t>Certificación de avalúo</t>
  </si>
  <si>
    <t>Otras certificaciones</t>
  </si>
  <si>
    <t>15</t>
  </si>
  <si>
    <t>Aseo, Recolección y Transporte de Basura</t>
  </si>
  <si>
    <t>Establecimientos comerciales, industriales y servicio</t>
  </si>
  <si>
    <t>Limpieza de lotes baldíos</t>
  </si>
  <si>
    <t>Retiro de materiales, escombro o desperdicio</t>
  </si>
  <si>
    <t>16</t>
  </si>
  <si>
    <t>Servicio del Departamento de Bomberos</t>
  </si>
  <si>
    <t>Peritaje sobre siniestros</t>
  </si>
  <si>
    <t>Inspección general</t>
  </si>
  <si>
    <t>Revisión de extinguidores</t>
  </si>
  <si>
    <t>Inspección especial de proyectos de obra</t>
  </si>
  <si>
    <t>17</t>
  </si>
  <si>
    <t>Prestación de Servicios de Vigilancia y Seguridad Pública</t>
  </si>
  <si>
    <t>Empresas privadas</t>
  </si>
  <si>
    <t>Zonas residenciales</t>
  </si>
  <si>
    <t>18</t>
  </si>
  <si>
    <t>Licencias para Apertura y Funcionamiento de Negocios Comerciales</t>
  </si>
  <si>
    <t>por Horas Extras</t>
  </si>
  <si>
    <t>Licencias para apertura y funcionamiento de negocios comerciales</t>
  </si>
  <si>
    <t>por horas  extras..</t>
  </si>
  <si>
    <t>19</t>
  </si>
  <si>
    <t>Por  la Fijación de Anuncios y Propaganda Comercial</t>
  </si>
  <si>
    <t>Por la fijación de anuncios y propaganda comercial</t>
  </si>
  <si>
    <t>Productos</t>
  </si>
  <si>
    <t>Enajenación de Bienes Inmuebles</t>
  </si>
  <si>
    <t>Enajenación de bienes inmuebles</t>
  </si>
  <si>
    <t>Enajenación de Bienes Muebles</t>
  </si>
  <si>
    <t>Enajenación de bienes muebles</t>
  </si>
  <si>
    <t>Arrendamiento y  Otros Contratos para la Explotación de Bienes Inm.</t>
  </si>
  <si>
    <t>Arrendamiento y otros contratos para la explotación de bienes inm.</t>
  </si>
  <si>
    <t>Explotación Directa de Bienes no Destinados a Servicio Público</t>
  </si>
  <si>
    <t>Explotación directa de bienes no destinados a servicio público</t>
  </si>
  <si>
    <t>Arrendamiento y Otros contratos para la explotación de bienes muebles.</t>
  </si>
  <si>
    <t>Rendimientos Financieros</t>
  </si>
  <si>
    <t>Rendimientos financieros</t>
  </si>
  <si>
    <t>Publicaciones</t>
  </si>
  <si>
    <t>Fábrica de Materiales de Construcción</t>
  </si>
  <si>
    <t>Fabrica de materiales de construcción</t>
  </si>
  <si>
    <t>Aprovechamientos</t>
  </si>
  <si>
    <t>Multas</t>
  </si>
  <si>
    <t>Multas de tránsito</t>
  </si>
  <si>
    <t>Multas federales no fiscales</t>
  </si>
  <si>
    <t>Multas de policía y gobierno</t>
  </si>
  <si>
    <t>Recargos</t>
  </si>
  <si>
    <t>Recargos por Rezago de Impuesto Predial</t>
  </si>
  <si>
    <t>Gastos de Ejecución/Honorarios por Notificaciones</t>
  </si>
  <si>
    <t>Gastos de ejecución/honorarios por notificaciones</t>
  </si>
  <si>
    <t>Donativos y Cooperaciones</t>
  </si>
  <si>
    <t>Donativos y cooperaciones</t>
  </si>
  <si>
    <t>Reintegros al Presupuesto de Egresos</t>
  </si>
  <si>
    <t>Herencias y Legados</t>
  </si>
  <si>
    <t>Herencias y legados</t>
  </si>
  <si>
    <t>Subsidios</t>
  </si>
  <si>
    <t>Intereses por Prórroga de Créditos Fiscales</t>
  </si>
  <si>
    <t>Intereses por prórroga de créditos fiscales</t>
  </si>
  <si>
    <t>Indemnizaciones por  Daño a Bienes Municipales</t>
  </si>
  <si>
    <t>Indemnización por daños a bienes Municipales</t>
  </si>
  <si>
    <t>Aportaciones de Terceros</t>
  </si>
  <si>
    <t>Aportaciones en especie</t>
  </si>
  <si>
    <t>Aportaciones en  efectivo</t>
  </si>
  <si>
    <t>Otros Aprovechamientos</t>
  </si>
  <si>
    <t>Otros aprovechamientos</t>
  </si>
  <si>
    <t>Participaciones</t>
  </si>
  <si>
    <t>Fondo de Fomento Municipal</t>
  </si>
  <si>
    <t>Gasolina y Diesel 70%</t>
  </si>
  <si>
    <t>Gasolina y Diesel 30%</t>
  </si>
  <si>
    <t>De los fondos de Aportaciones Federales RAMO 33</t>
  </si>
  <si>
    <t xml:space="preserve">Fondo para la Infraestructura Social </t>
  </si>
  <si>
    <t>Fondo de aportaciones para la Infraestructura Social Municipal</t>
  </si>
  <si>
    <t>Aportación federal para el fondo</t>
  </si>
  <si>
    <t>Aportación estatal</t>
  </si>
  <si>
    <t>Aportación de beneficiarios</t>
  </si>
  <si>
    <t>Fondo de Aportaciones para el  Fortalecimiento de los Municipios</t>
  </si>
  <si>
    <t xml:space="preserve">y de las Demarcaciones Territoriales del Distrito Federal </t>
  </si>
  <si>
    <t>y de las Demarcaciones Territoriales del Distrito Federal</t>
  </si>
  <si>
    <t>Fondo general de participaciones (FGP)</t>
  </si>
  <si>
    <t>Fondo General de Participaciones (FGP)</t>
  </si>
  <si>
    <t>Fondo de fomento municipal 70%</t>
  </si>
  <si>
    <t>Fondo de fomento municipal 30%</t>
  </si>
  <si>
    <t>Impuesto Especial sobre Producción y  Servicios (IEPS)</t>
  </si>
  <si>
    <t>Fondo de Fiscalizacion y Recaudacion (FOFIR)</t>
  </si>
  <si>
    <t>Impuesto sobre Automóviles Nuevos (ISAN)</t>
  </si>
  <si>
    <t>Impuesto sobre Tenencia y Uso de Vehiculos</t>
  </si>
  <si>
    <t>Fondo para el Desarrollo Socioeconomico Municipal (FODESEM)</t>
  </si>
  <si>
    <t>MUNICIPIO DE DR. BELISARIO DOMINGUEZ</t>
  </si>
  <si>
    <t>Productos de tipo corriente</t>
  </si>
  <si>
    <t>ISR de Bienes Muebles</t>
  </si>
  <si>
    <t xml:space="preserve">Fondo de ISR </t>
  </si>
  <si>
    <t xml:space="preserve"> LEY DE INGRESOS  EJERCICIO FISCAL 2022</t>
  </si>
  <si>
    <t>TOTAL GLOBAL DE LEY DE INGRESOS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</si>
</sst>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/>
    <xf numFmtId="44" fontId="2" fillId="0" borderId="1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2" fillId="0" borderId="0" xfId="1" applyFont="1" applyBorder="1"/>
    <xf numFmtId="44" fontId="2" fillId="0" borderId="1" xfId="1" applyFont="1" applyBorder="1"/>
    <xf numFmtId="44" fontId="2" fillId="0" borderId="2" xfId="1" applyFont="1" applyBorder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44" fontId="5" fillId="0" borderId="0" xfId="1" applyFont="1" applyBorder="1"/>
    <xf numFmtId="44" fontId="2" fillId="0" borderId="4" xfId="1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44" fontId="5" fillId="0" borderId="1" xfId="1" applyFont="1" applyBorder="1"/>
    <xf numFmtId="0" fontId="4" fillId="0" borderId="0" xfId="0" applyFont="1" applyBorder="1" applyAlignment="1">
      <alignment horizontal="center"/>
    </xf>
    <xf numFmtId="44" fontId="5" fillId="0" borderId="2" xfId="1" applyFont="1" applyBorder="1"/>
    <xf numFmtId="0" fontId="5" fillId="0" borderId="0" xfId="0" applyFont="1" applyFill="1" applyBorder="1"/>
    <xf numFmtId="0" fontId="2" fillId="0" borderId="3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4" fontId="2" fillId="0" borderId="6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70"/>
  <sheetViews>
    <sheetView tabSelected="1" topLeftCell="D1" workbookViewId="0">
      <selection activeCell="D7" sqref="D7"/>
    </sheetView>
  </sheetViews>
  <sheetFormatPr baseColWidth="10" defaultRowHeight="15" x14ac:dyDescent="0.25"/>
  <cols>
    <col min="1" max="1" width="0.28515625" style="2" hidden="1" customWidth="1"/>
    <col min="2" max="3" width="0.140625" style="2" hidden="1" customWidth="1"/>
    <col min="4" max="4" width="63.5703125" customWidth="1"/>
    <col min="5" max="5" width="16.85546875" style="1" customWidth="1"/>
    <col min="6" max="6" width="16.7109375" style="1" customWidth="1"/>
    <col min="7" max="7" width="18" style="1" customWidth="1"/>
    <col min="8" max="8" width="16.5703125" customWidth="1"/>
    <col min="9" max="9" width="15.140625" bestFit="1" customWidth="1"/>
    <col min="10" max="10" width="13.85546875" bestFit="1" customWidth="1"/>
    <col min="257" max="257" width="3.85546875" customWidth="1"/>
    <col min="258" max="258" width="3" bestFit="1" customWidth="1"/>
    <col min="259" max="259" width="5" bestFit="1" customWidth="1"/>
    <col min="260" max="260" width="59.42578125" customWidth="1"/>
    <col min="261" max="263" width="15.42578125" bestFit="1" customWidth="1"/>
    <col min="264" max="264" width="16.5703125" customWidth="1"/>
    <col min="266" max="266" width="13.85546875" bestFit="1" customWidth="1"/>
    <col min="513" max="513" width="3.85546875" customWidth="1"/>
    <col min="514" max="514" width="3" bestFit="1" customWidth="1"/>
    <col min="515" max="515" width="5" bestFit="1" customWidth="1"/>
    <col min="516" max="516" width="59.42578125" customWidth="1"/>
    <col min="517" max="519" width="15.42578125" bestFit="1" customWidth="1"/>
    <col min="520" max="520" width="16.5703125" customWidth="1"/>
    <col min="522" max="522" width="13.85546875" bestFit="1" customWidth="1"/>
    <col min="769" max="769" width="3.85546875" customWidth="1"/>
    <col min="770" max="770" width="3" bestFit="1" customWidth="1"/>
    <col min="771" max="771" width="5" bestFit="1" customWidth="1"/>
    <col min="772" max="772" width="59.42578125" customWidth="1"/>
    <col min="773" max="775" width="15.42578125" bestFit="1" customWidth="1"/>
    <col min="776" max="776" width="16.5703125" customWidth="1"/>
    <col min="778" max="778" width="13.85546875" bestFit="1" customWidth="1"/>
    <col min="1025" max="1025" width="3.85546875" customWidth="1"/>
    <col min="1026" max="1026" width="3" bestFit="1" customWidth="1"/>
    <col min="1027" max="1027" width="5" bestFit="1" customWidth="1"/>
    <col min="1028" max="1028" width="59.42578125" customWidth="1"/>
    <col min="1029" max="1031" width="15.42578125" bestFit="1" customWidth="1"/>
    <col min="1032" max="1032" width="16.5703125" customWidth="1"/>
    <col min="1034" max="1034" width="13.85546875" bestFit="1" customWidth="1"/>
    <col min="1281" max="1281" width="3.85546875" customWidth="1"/>
    <col min="1282" max="1282" width="3" bestFit="1" customWidth="1"/>
    <col min="1283" max="1283" width="5" bestFit="1" customWidth="1"/>
    <col min="1284" max="1284" width="59.42578125" customWidth="1"/>
    <col min="1285" max="1287" width="15.42578125" bestFit="1" customWidth="1"/>
    <col min="1288" max="1288" width="16.5703125" customWidth="1"/>
    <col min="1290" max="1290" width="13.85546875" bestFit="1" customWidth="1"/>
    <col min="1537" max="1537" width="3.85546875" customWidth="1"/>
    <col min="1538" max="1538" width="3" bestFit="1" customWidth="1"/>
    <col min="1539" max="1539" width="5" bestFit="1" customWidth="1"/>
    <col min="1540" max="1540" width="59.42578125" customWidth="1"/>
    <col min="1541" max="1543" width="15.42578125" bestFit="1" customWidth="1"/>
    <col min="1544" max="1544" width="16.5703125" customWidth="1"/>
    <col min="1546" max="1546" width="13.85546875" bestFit="1" customWidth="1"/>
    <col min="1793" max="1793" width="3.85546875" customWidth="1"/>
    <col min="1794" max="1794" width="3" bestFit="1" customWidth="1"/>
    <col min="1795" max="1795" width="5" bestFit="1" customWidth="1"/>
    <col min="1796" max="1796" width="59.42578125" customWidth="1"/>
    <col min="1797" max="1799" width="15.42578125" bestFit="1" customWidth="1"/>
    <col min="1800" max="1800" width="16.5703125" customWidth="1"/>
    <col min="1802" max="1802" width="13.85546875" bestFit="1" customWidth="1"/>
    <col min="2049" max="2049" width="3.85546875" customWidth="1"/>
    <col min="2050" max="2050" width="3" bestFit="1" customWidth="1"/>
    <col min="2051" max="2051" width="5" bestFit="1" customWidth="1"/>
    <col min="2052" max="2052" width="59.42578125" customWidth="1"/>
    <col min="2053" max="2055" width="15.42578125" bestFit="1" customWidth="1"/>
    <col min="2056" max="2056" width="16.5703125" customWidth="1"/>
    <col min="2058" max="2058" width="13.85546875" bestFit="1" customWidth="1"/>
    <col min="2305" max="2305" width="3.85546875" customWidth="1"/>
    <col min="2306" max="2306" width="3" bestFit="1" customWidth="1"/>
    <col min="2307" max="2307" width="5" bestFit="1" customWidth="1"/>
    <col min="2308" max="2308" width="59.42578125" customWidth="1"/>
    <col min="2309" max="2311" width="15.42578125" bestFit="1" customWidth="1"/>
    <col min="2312" max="2312" width="16.5703125" customWidth="1"/>
    <col min="2314" max="2314" width="13.85546875" bestFit="1" customWidth="1"/>
    <col min="2561" max="2561" width="3.85546875" customWidth="1"/>
    <col min="2562" max="2562" width="3" bestFit="1" customWidth="1"/>
    <col min="2563" max="2563" width="5" bestFit="1" customWidth="1"/>
    <col min="2564" max="2564" width="59.42578125" customWidth="1"/>
    <col min="2565" max="2567" width="15.42578125" bestFit="1" customWidth="1"/>
    <col min="2568" max="2568" width="16.5703125" customWidth="1"/>
    <col min="2570" max="2570" width="13.85546875" bestFit="1" customWidth="1"/>
    <col min="2817" max="2817" width="3.85546875" customWidth="1"/>
    <col min="2818" max="2818" width="3" bestFit="1" customWidth="1"/>
    <col min="2819" max="2819" width="5" bestFit="1" customWidth="1"/>
    <col min="2820" max="2820" width="59.42578125" customWidth="1"/>
    <col min="2821" max="2823" width="15.42578125" bestFit="1" customWidth="1"/>
    <col min="2824" max="2824" width="16.5703125" customWidth="1"/>
    <col min="2826" max="2826" width="13.85546875" bestFit="1" customWidth="1"/>
    <col min="3073" max="3073" width="3.85546875" customWidth="1"/>
    <col min="3074" max="3074" width="3" bestFit="1" customWidth="1"/>
    <col min="3075" max="3075" width="5" bestFit="1" customWidth="1"/>
    <col min="3076" max="3076" width="59.42578125" customWidth="1"/>
    <col min="3077" max="3079" width="15.42578125" bestFit="1" customWidth="1"/>
    <col min="3080" max="3080" width="16.5703125" customWidth="1"/>
    <col min="3082" max="3082" width="13.85546875" bestFit="1" customWidth="1"/>
    <col min="3329" max="3329" width="3.85546875" customWidth="1"/>
    <col min="3330" max="3330" width="3" bestFit="1" customWidth="1"/>
    <col min="3331" max="3331" width="5" bestFit="1" customWidth="1"/>
    <col min="3332" max="3332" width="59.42578125" customWidth="1"/>
    <col min="3333" max="3335" width="15.42578125" bestFit="1" customWidth="1"/>
    <col min="3336" max="3336" width="16.5703125" customWidth="1"/>
    <col min="3338" max="3338" width="13.85546875" bestFit="1" customWidth="1"/>
    <col min="3585" max="3585" width="3.85546875" customWidth="1"/>
    <col min="3586" max="3586" width="3" bestFit="1" customWidth="1"/>
    <col min="3587" max="3587" width="5" bestFit="1" customWidth="1"/>
    <col min="3588" max="3588" width="59.42578125" customWidth="1"/>
    <col min="3589" max="3591" width="15.42578125" bestFit="1" customWidth="1"/>
    <col min="3592" max="3592" width="16.5703125" customWidth="1"/>
    <col min="3594" max="3594" width="13.85546875" bestFit="1" customWidth="1"/>
    <col min="3841" max="3841" width="3.85546875" customWidth="1"/>
    <col min="3842" max="3842" width="3" bestFit="1" customWidth="1"/>
    <col min="3843" max="3843" width="5" bestFit="1" customWidth="1"/>
    <col min="3844" max="3844" width="59.42578125" customWidth="1"/>
    <col min="3845" max="3847" width="15.42578125" bestFit="1" customWidth="1"/>
    <col min="3848" max="3848" width="16.5703125" customWidth="1"/>
    <col min="3850" max="3850" width="13.85546875" bestFit="1" customWidth="1"/>
    <col min="4097" max="4097" width="3.85546875" customWidth="1"/>
    <col min="4098" max="4098" width="3" bestFit="1" customWidth="1"/>
    <col min="4099" max="4099" width="5" bestFit="1" customWidth="1"/>
    <col min="4100" max="4100" width="59.42578125" customWidth="1"/>
    <col min="4101" max="4103" width="15.42578125" bestFit="1" customWidth="1"/>
    <col min="4104" max="4104" width="16.5703125" customWidth="1"/>
    <col min="4106" max="4106" width="13.85546875" bestFit="1" customWidth="1"/>
    <col min="4353" max="4353" width="3.85546875" customWidth="1"/>
    <col min="4354" max="4354" width="3" bestFit="1" customWidth="1"/>
    <col min="4355" max="4355" width="5" bestFit="1" customWidth="1"/>
    <col min="4356" max="4356" width="59.42578125" customWidth="1"/>
    <col min="4357" max="4359" width="15.42578125" bestFit="1" customWidth="1"/>
    <col min="4360" max="4360" width="16.5703125" customWidth="1"/>
    <col min="4362" max="4362" width="13.85546875" bestFit="1" customWidth="1"/>
    <col min="4609" max="4609" width="3.85546875" customWidth="1"/>
    <col min="4610" max="4610" width="3" bestFit="1" customWidth="1"/>
    <col min="4611" max="4611" width="5" bestFit="1" customWidth="1"/>
    <col min="4612" max="4612" width="59.42578125" customWidth="1"/>
    <col min="4613" max="4615" width="15.42578125" bestFit="1" customWidth="1"/>
    <col min="4616" max="4616" width="16.5703125" customWidth="1"/>
    <col min="4618" max="4618" width="13.85546875" bestFit="1" customWidth="1"/>
    <col min="4865" max="4865" width="3.85546875" customWidth="1"/>
    <col min="4866" max="4866" width="3" bestFit="1" customWidth="1"/>
    <col min="4867" max="4867" width="5" bestFit="1" customWidth="1"/>
    <col min="4868" max="4868" width="59.42578125" customWidth="1"/>
    <col min="4869" max="4871" width="15.42578125" bestFit="1" customWidth="1"/>
    <col min="4872" max="4872" width="16.5703125" customWidth="1"/>
    <col min="4874" max="4874" width="13.85546875" bestFit="1" customWidth="1"/>
    <col min="5121" max="5121" width="3.85546875" customWidth="1"/>
    <col min="5122" max="5122" width="3" bestFit="1" customWidth="1"/>
    <col min="5123" max="5123" width="5" bestFit="1" customWidth="1"/>
    <col min="5124" max="5124" width="59.42578125" customWidth="1"/>
    <col min="5125" max="5127" width="15.42578125" bestFit="1" customWidth="1"/>
    <col min="5128" max="5128" width="16.5703125" customWidth="1"/>
    <col min="5130" max="5130" width="13.85546875" bestFit="1" customWidth="1"/>
    <col min="5377" max="5377" width="3.85546875" customWidth="1"/>
    <col min="5378" max="5378" width="3" bestFit="1" customWidth="1"/>
    <col min="5379" max="5379" width="5" bestFit="1" customWidth="1"/>
    <col min="5380" max="5380" width="59.42578125" customWidth="1"/>
    <col min="5381" max="5383" width="15.42578125" bestFit="1" customWidth="1"/>
    <col min="5384" max="5384" width="16.5703125" customWidth="1"/>
    <col min="5386" max="5386" width="13.85546875" bestFit="1" customWidth="1"/>
    <col min="5633" max="5633" width="3.85546875" customWidth="1"/>
    <col min="5634" max="5634" width="3" bestFit="1" customWidth="1"/>
    <col min="5635" max="5635" width="5" bestFit="1" customWidth="1"/>
    <col min="5636" max="5636" width="59.42578125" customWidth="1"/>
    <col min="5637" max="5639" width="15.42578125" bestFit="1" customWidth="1"/>
    <col min="5640" max="5640" width="16.5703125" customWidth="1"/>
    <col min="5642" max="5642" width="13.85546875" bestFit="1" customWidth="1"/>
    <col min="5889" max="5889" width="3.85546875" customWidth="1"/>
    <col min="5890" max="5890" width="3" bestFit="1" customWidth="1"/>
    <col min="5891" max="5891" width="5" bestFit="1" customWidth="1"/>
    <col min="5892" max="5892" width="59.42578125" customWidth="1"/>
    <col min="5893" max="5895" width="15.42578125" bestFit="1" customWidth="1"/>
    <col min="5896" max="5896" width="16.5703125" customWidth="1"/>
    <col min="5898" max="5898" width="13.85546875" bestFit="1" customWidth="1"/>
    <col min="6145" max="6145" width="3.85546875" customWidth="1"/>
    <col min="6146" max="6146" width="3" bestFit="1" customWidth="1"/>
    <col min="6147" max="6147" width="5" bestFit="1" customWidth="1"/>
    <col min="6148" max="6148" width="59.42578125" customWidth="1"/>
    <col min="6149" max="6151" width="15.42578125" bestFit="1" customWidth="1"/>
    <col min="6152" max="6152" width="16.5703125" customWidth="1"/>
    <col min="6154" max="6154" width="13.85546875" bestFit="1" customWidth="1"/>
    <col min="6401" max="6401" width="3.85546875" customWidth="1"/>
    <col min="6402" max="6402" width="3" bestFit="1" customWidth="1"/>
    <col min="6403" max="6403" width="5" bestFit="1" customWidth="1"/>
    <col min="6404" max="6404" width="59.42578125" customWidth="1"/>
    <col min="6405" max="6407" width="15.42578125" bestFit="1" customWidth="1"/>
    <col min="6408" max="6408" width="16.5703125" customWidth="1"/>
    <col min="6410" max="6410" width="13.85546875" bestFit="1" customWidth="1"/>
    <col min="6657" max="6657" width="3.85546875" customWidth="1"/>
    <col min="6658" max="6658" width="3" bestFit="1" customWidth="1"/>
    <col min="6659" max="6659" width="5" bestFit="1" customWidth="1"/>
    <col min="6660" max="6660" width="59.42578125" customWidth="1"/>
    <col min="6661" max="6663" width="15.42578125" bestFit="1" customWidth="1"/>
    <col min="6664" max="6664" width="16.5703125" customWidth="1"/>
    <col min="6666" max="6666" width="13.85546875" bestFit="1" customWidth="1"/>
    <col min="6913" max="6913" width="3.85546875" customWidth="1"/>
    <col min="6914" max="6914" width="3" bestFit="1" customWidth="1"/>
    <col min="6915" max="6915" width="5" bestFit="1" customWidth="1"/>
    <col min="6916" max="6916" width="59.42578125" customWidth="1"/>
    <col min="6917" max="6919" width="15.42578125" bestFit="1" customWidth="1"/>
    <col min="6920" max="6920" width="16.5703125" customWidth="1"/>
    <col min="6922" max="6922" width="13.85546875" bestFit="1" customWidth="1"/>
    <col min="7169" max="7169" width="3.85546875" customWidth="1"/>
    <col min="7170" max="7170" width="3" bestFit="1" customWidth="1"/>
    <col min="7171" max="7171" width="5" bestFit="1" customWidth="1"/>
    <col min="7172" max="7172" width="59.42578125" customWidth="1"/>
    <col min="7173" max="7175" width="15.42578125" bestFit="1" customWidth="1"/>
    <col min="7176" max="7176" width="16.5703125" customWidth="1"/>
    <col min="7178" max="7178" width="13.85546875" bestFit="1" customWidth="1"/>
    <col min="7425" max="7425" width="3.85546875" customWidth="1"/>
    <col min="7426" max="7426" width="3" bestFit="1" customWidth="1"/>
    <col min="7427" max="7427" width="5" bestFit="1" customWidth="1"/>
    <col min="7428" max="7428" width="59.42578125" customWidth="1"/>
    <col min="7429" max="7431" width="15.42578125" bestFit="1" customWidth="1"/>
    <col min="7432" max="7432" width="16.5703125" customWidth="1"/>
    <col min="7434" max="7434" width="13.85546875" bestFit="1" customWidth="1"/>
    <col min="7681" max="7681" width="3.85546875" customWidth="1"/>
    <col min="7682" max="7682" width="3" bestFit="1" customWidth="1"/>
    <col min="7683" max="7683" width="5" bestFit="1" customWidth="1"/>
    <col min="7684" max="7684" width="59.42578125" customWidth="1"/>
    <col min="7685" max="7687" width="15.42578125" bestFit="1" customWidth="1"/>
    <col min="7688" max="7688" width="16.5703125" customWidth="1"/>
    <col min="7690" max="7690" width="13.85546875" bestFit="1" customWidth="1"/>
    <col min="7937" max="7937" width="3.85546875" customWidth="1"/>
    <col min="7938" max="7938" width="3" bestFit="1" customWidth="1"/>
    <col min="7939" max="7939" width="5" bestFit="1" customWidth="1"/>
    <col min="7940" max="7940" width="59.42578125" customWidth="1"/>
    <col min="7941" max="7943" width="15.42578125" bestFit="1" customWidth="1"/>
    <col min="7944" max="7944" width="16.5703125" customWidth="1"/>
    <col min="7946" max="7946" width="13.85546875" bestFit="1" customWidth="1"/>
    <col min="8193" max="8193" width="3.85546875" customWidth="1"/>
    <col min="8194" max="8194" width="3" bestFit="1" customWidth="1"/>
    <col min="8195" max="8195" width="5" bestFit="1" customWidth="1"/>
    <col min="8196" max="8196" width="59.42578125" customWidth="1"/>
    <col min="8197" max="8199" width="15.42578125" bestFit="1" customWidth="1"/>
    <col min="8200" max="8200" width="16.5703125" customWidth="1"/>
    <col min="8202" max="8202" width="13.85546875" bestFit="1" customWidth="1"/>
    <col min="8449" max="8449" width="3.85546875" customWidth="1"/>
    <col min="8450" max="8450" width="3" bestFit="1" customWidth="1"/>
    <col min="8451" max="8451" width="5" bestFit="1" customWidth="1"/>
    <col min="8452" max="8452" width="59.42578125" customWidth="1"/>
    <col min="8453" max="8455" width="15.42578125" bestFit="1" customWidth="1"/>
    <col min="8456" max="8456" width="16.5703125" customWidth="1"/>
    <col min="8458" max="8458" width="13.85546875" bestFit="1" customWidth="1"/>
    <col min="8705" max="8705" width="3.85546875" customWidth="1"/>
    <col min="8706" max="8706" width="3" bestFit="1" customWidth="1"/>
    <col min="8707" max="8707" width="5" bestFit="1" customWidth="1"/>
    <col min="8708" max="8708" width="59.42578125" customWidth="1"/>
    <col min="8709" max="8711" width="15.42578125" bestFit="1" customWidth="1"/>
    <col min="8712" max="8712" width="16.5703125" customWidth="1"/>
    <col min="8714" max="8714" width="13.85546875" bestFit="1" customWidth="1"/>
    <col min="8961" max="8961" width="3.85546875" customWidth="1"/>
    <col min="8962" max="8962" width="3" bestFit="1" customWidth="1"/>
    <col min="8963" max="8963" width="5" bestFit="1" customWidth="1"/>
    <col min="8964" max="8964" width="59.42578125" customWidth="1"/>
    <col min="8965" max="8967" width="15.42578125" bestFit="1" customWidth="1"/>
    <col min="8968" max="8968" width="16.5703125" customWidth="1"/>
    <col min="8970" max="8970" width="13.85546875" bestFit="1" customWidth="1"/>
    <col min="9217" max="9217" width="3.85546875" customWidth="1"/>
    <col min="9218" max="9218" width="3" bestFit="1" customWidth="1"/>
    <col min="9219" max="9219" width="5" bestFit="1" customWidth="1"/>
    <col min="9220" max="9220" width="59.42578125" customWidth="1"/>
    <col min="9221" max="9223" width="15.42578125" bestFit="1" customWidth="1"/>
    <col min="9224" max="9224" width="16.5703125" customWidth="1"/>
    <col min="9226" max="9226" width="13.85546875" bestFit="1" customWidth="1"/>
    <col min="9473" max="9473" width="3.85546875" customWidth="1"/>
    <col min="9474" max="9474" width="3" bestFit="1" customWidth="1"/>
    <col min="9475" max="9475" width="5" bestFit="1" customWidth="1"/>
    <col min="9476" max="9476" width="59.42578125" customWidth="1"/>
    <col min="9477" max="9479" width="15.42578125" bestFit="1" customWidth="1"/>
    <col min="9480" max="9480" width="16.5703125" customWidth="1"/>
    <col min="9482" max="9482" width="13.85546875" bestFit="1" customWidth="1"/>
    <col min="9729" max="9729" width="3.85546875" customWidth="1"/>
    <col min="9730" max="9730" width="3" bestFit="1" customWidth="1"/>
    <col min="9731" max="9731" width="5" bestFit="1" customWidth="1"/>
    <col min="9732" max="9732" width="59.42578125" customWidth="1"/>
    <col min="9733" max="9735" width="15.42578125" bestFit="1" customWidth="1"/>
    <col min="9736" max="9736" width="16.5703125" customWidth="1"/>
    <col min="9738" max="9738" width="13.85546875" bestFit="1" customWidth="1"/>
    <col min="9985" max="9985" width="3.85546875" customWidth="1"/>
    <col min="9986" max="9986" width="3" bestFit="1" customWidth="1"/>
    <col min="9987" max="9987" width="5" bestFit="1" customWidth="1"/>
    <col min="9988" max="9988" width="59.42578125" customWidth="1"/>
    <col min="9989" max="9991" width="15.42578125" bestFit="1" customWidth="1"/>
    <col min="9992" max="9992" width="16.5703125" customWidth="1"/>
    <col min="9994" max="9994" width="13.85546875" bestFit="1" customWidth="1"/>
    <col min="10241" max="10241" width="3.85546875" customWidth="1"/>
    <col min="10242" max="10242" width="3" bestFit="1" customWidth="1"/>
    <col min="10243" max="10243" width="5" bestFit="1" customWidth="1"/>
    <col min="10244" max="10244" width="59.42578125" customWidth="1"/>
    <col min="10245" max="10247" width="15.42578125" bestFit="1" customWidth="1"/>
    <col min="10248" max="10248" width="16.5703125" customWidth="1"/>
    <col min="10250" max="10250" width="13.85546875" bestFit="1" customWidth="1"/>
    <col min="10497" max="10497" width="3.85546875" customWidth="1"/>
    <col min="10498" max="10498" width="3" bestFit="1" customWidth="1"/>
    <col min="10499" max="10499" width="5" bestFit="1" customWidth="1"/>
    <col min="10500" max="10500" width="59.42578125" customWidth="1"/>
    <col min="10501" max="10503" width="15.42578125" bestFit="1" customWidth="1"/>
    <col min="10504" max="10504" width="16.5703125" customWidth="1"/>
    <col min="10506" max="10506" width="13.85546875" bestFit="1" customWidth="1"/>
    <col min="10753" max="10753" width="3.85546875" customWidth="1"/>
    <col min="10754" max="10754" width="3" bestFit="1" customWidth="1"/>
    <col min="10755" max="10755" width="5" bestFit="1" customWidth="1"/>
    <col min="10756" max="10756" width="59.42578125" customWidth="1"/>
    <col min="10757" max="10759" width="15.42578125" bestFit="1" customWidth="1"/>
    <col min="10760" max="10760" width="16.5703125" customWidth="1"/>
    <col min="10762" max="10762" width="13.85546875" bestFit="1" customWidth="1"/>
    <col min="11009" max="11009" width="3.85546875" customWidth="1"/>
    <col min="11010" max="11010" width="3" bestFit="1" customWidth="1"/>
    <col min="11011" max="11011" width="5" bestFit="1" customWidth="1"/>
    <col min="11012" max="11012" width="59.42578125" customWidth="1"/>
    <col min="11013" max="11015" width="15.42578125" bestFit="1" customWidth="1"/>
    <col min="11016" max="11016" width="16.5703125" customWidth="1"/>
    <col min="11018" max="11018" width="13.85546875" bestFit="1" customWidth="1"/>
    <col min="11265" max="11265" width="3.85546875" customWidth="1"/>
    <col min="11266" max="11266" width="3" bestFit="1" customWidth="1"/>
    <col min="11267" max="11267" width="5" bestFit="1" customWidth="1"/>
    <col min="11268" max="11268" width="59.42578125" customWidth="1"/>
    <col min="11269" max="11271" width="15.42578125" bestFit="1" customWidth="1"/>
    <col min="11272" max="11272" width="16.5703125" customWidth="1"/>
    <col min="11274" max="11274" width="13.85546875" bestFit="1" customWidth="1"/>
    <col min="11521" max="11521" width="3.85546875" customWidth="1"/>
    <col min="11522" max="11522" width="3" bestFit="1" customWidth="1"/>
    <col min="11523" max="11523" width="5" bestFit="1" customWidth="1"/>
    <col min="11524" max="11524" width="59.42578125" customWidth="1"/>
    <col min="11525" max="11527" width="15.42578125" bestFit="1" customWidth="1"/>
    <col min="11528" max="11528" width="16.5703125" customWidth="1"/>
    <col min="11530" max="11530" width="13.85546875" bestFit="1" customWidth="1"/>
    <col min="11777" max="11777" width="3.85546875" customWidth="1"/>
    <col min="11778" max="11778" width="3" bestFit="1" customWidth="1"/>
    <col min="11779" max="11779" width="5" bestFit="1" customWidth="1"/>
    <col min="11780" max="11780" width="59.42578125" customWidth="1"/>
    <col min="11781" max="11783" width="15.42578125" bestFit="1" customWidth="1"/>
    <col min="11784" max="11784" width="16.5703125" customWidth="1"/>
    <col min="11786" max="11786" width="13.85546875" bestFit="1" customWidth="1"/>
    <col min="12033" max="12033" width="3.85546875" customWidth="1"/>
    <col min="12034" max="12034" width="3" bestFit="1" customWidth="1"/>
    <col min="12035" max="12035" width="5" bestFit="1" customWidth="1"/>
    <col min="12036" max="12036" width="59.42578125" customWidth="1"/>
    <col min="12037" max="12039" width="15.42578125" bestFit="1" customWidth="1"/>
    <col min="12040" max="12040" width="16.5703125" customWidth="1"/>
    <col min="12042" max="12042" width="13.85546875" bestFit="1" customWidth="1"/>
    <col min="12289" max="12289" width="3.85546875" customWidth="1"/>
    <col min="12290" max="12290" width="3" bestFit="1" customWidth="1"/>
    <col min="12291" max="12291" width="5" bestFit="1" customWidth="1"/>
    <col min="12292" max="12292" width="59.42578125" customWidth="1"/>
    <col min="12293" max="12295" width="15.42578125" bestFit="1" customWidth="1"/>
    <col min="12296" max="12296" width="16.5703125" customWidth="1"/>
    <col min="12298" max="12298" width="13.85546875" bestFit="1" customWidth="1"/>
    <col min="12545" max="12545" width="3.85546875" customWidth="1"/>
    <col min="12546" max="12546" width="3" bestFit="1" customWidth="1"/>
    <col min="12547" max="12547" width="5" bestFit="1" customWidth="1"/>
    <col min="12548" max="12548" width="59.42578125" customWidth="1"/>
    <col min="12549" max="12551" width="15.42578125" bestFit="1" customWidth="1"/>
    <col min="12552" max="12552" width="16.5703125" customWidth="1"/>
    <col min="12554" max="12554" width="13.85546875" bestFit="1" customWidth="1"/>
    <col min="12801" max="12801" width="3.85546875" customWidth="1"/>
    <col min="12802" max="12802" width="3" bestFit="1" customWidth="1"/>
    <col min="12803" max="12803" width="5" bestFit="1" customWidth="1"/>
    <col min="12804" max="12804" width="59.42578125" customWidth="1"/>
    <col min="12805" max="12807" width="15.42578125" bestFit="1" customWidth="1"/>
    <col min="12808" max="12808" width="16.5703125" customWidth="1"/>
    <col min="12810" max="12810" width="13.85546875" bestFit="1" customWidth="1"/>
    <col min="13057" max="13057" width="3.85546875" customWidth="1"/>
    <col min="13058" max="13058" width="3" bestFit="1" customWidth="1"/>
    <col min="13059" max="13059" width="5" bestFit="1" customWidth="1"/>
    <col min="13060" max="13060" width="59.42578125" customWidth="1"/>
    <col min="13061" max="13063" width="15.42578125" bestFit="1" customWidth="1"/>
    <col min="13064" max="13064" width="16.5703125" customWidth="1"/>
    <col min="13066" max="13066" width="13.85546875" bestFit="1" customWidth="1"/>
    <col min="13313" max="13313" width="3.85546875" customWidth="1"/>
    <col min="13314" max="13314" width="3" bestFit="1" customWidth="1"/>
    <col min="13315" max="13315" width="5" bestFit="1" customWidth="1"/>
    <col min="13316" max="13316" width="59.42578125" customWidth="1"/>
    <col min="13317" max="13319" width="15.42578125" bestFit="1" customWidth="1"/>
    <col min="13320" max="13320" width="16.5703125" customWidth="1"/>
    <col min="13322" max="13322" width="13.85546875" bestFit="1" customWidth="1"/>
    <col min="13569" max="13569" width="3.85546875" customWidth="1"/>
    <col min="13570" max="13570" width="3" bestFit="1" customWidth="1"/>
    <col min="13571" max="13571" width="5" bestFit="1" customWidth="1"/>
    <col min="13572" max="13572" width="59.42578125" customWidth="1"/>
    <col min="13573" max="13575" width="15.42578125" bestFit="1" customWidth="1"/>
    <col min="13576" max="13576" width="16.5703125" customWidth="1"/>
    <col min="13578" max="13578" width="13.85546875" bestFit="1" customWidth="1"/>
    <col min="13825" max="13825" width="3.85546875" customWidth="1"/>
    <col min="13826" max="13826" width="3" bestFit="1" customWidth="1"/>
    <col min="13827" max="13827" width="5" bestFit="1" customWidth="1"/>
    <col min="13828" max="13828" width="59.42578125" customWidth="1"/>
    <col min="13829" max="13831" width="15.42578125" bestFit="1" customWidth="1"/>
    <col min="13832" max="13832" width="16.5703125" customWidth="1"/>
    <col min="13834" max="13834" width="13.85546875" bestFit="1" customWidth="1"/>
    <col min="14081" max="14081" width="3.85546875" customWidth="1"/>
    <col min="14082" max="14082" width="3" bestFit="1" customWidth="1"/>
    <col min="14083" max="14083" width="5" bestFit="1" customWidth="1"/>
    <col min="14084" max="14084" width="59.42578125" customWidth="1"/>
    <col min="14085" max="14087" width="15.42578125" bestFit="1" customWidth="1"/>
    <col min="14088" max="14088" width="16.5703125" customWidth="1"/>
    <col min="14090" max="14090" width="13.85546875" bestFit="1" customWidth="1"/>
    <col min="14337" max="14337" width="3.85546875" customWidth="1"/>
    <col min="14338" max="14338" width="3" bestFit="1" customWidth="1"/>
    <col min="14339" max="14339" width="5" bestFit="1" customWidth="1"/>
    <col min="14340" max="14340" width="59.42578125" customWidth="1"/>
    <col min="14341" max="14343" width="15.42578125" bestFit="1" customWidth="1"/>
    <col min="14344" max="14344" width="16.5703125" customWidth="1"/>
    <col min="14346" max="14346" width="13.85546875" bestFit="1" customWidth="1"/>
    <col min="14593" max="14593" width="3.85546875" customWidth="1"/>
    <col min="14594" max="14594" width="3" bestFit="1" customWidth="1"/>
    <col min="14595" max="14595" width="5" bestFit="1" customWidth="1"/>
    <col min="14596" max="14596" width="59.42578125" customWidth="1"/>
    <col min="14597" max="14599" width="15.42578125" bestFit="1" customWidth="1"/>
    <col min="14600" max="14600" width="16.5703125" customWidth="1"/>
    <col min="14602" max="14602" width="13.85546875" bestFit="1" customWidth="1"/>
    <col min="14849" max="14849" width="3.85546875" customWidth="1"/>
    <col min="14850" max="14850" width="3" bestFit="1" customWidth="1"/>
    <col min="14851" max="14851" width="5" bestFit="1" customWidth="1"/>
    <col min="14852" max="14852" width="59.42578125" customWidth="1"/>
    <col min="14853" max="14855" width="15.42578125" bestFit="1" customWidth="1"/>
    <col min="14856" max="14856" width="16.5703125" customWidth="1"/>
    <col min="14858" max="14858" width="13.85546875" bestFit="1" customWidth="1"/>
    <col min="15105" max="15105" width="3.85546875" customWidth="1"/>
    <col min="15106" max="15106" width="3" bestFit="1" customWidth="1"/>
    <col min="15107" max="15107" width="5" bestFit="1" customWidth="1"/>
    <col min="15108" max="15108" width="59.42578125" customWidth="1"/>
    <col min="15109" max="15111" width="15.42578125" bestFit="1" customWidth="1"/>
    <col min="15112" max="15112" width="16.5703125" customWidth="1"/>
    <col min="15114" max="15114" width="13.85546875" bestFit="1" customWidth="1"/>
    <col min="15361" max="15361" width="3.85546875" customWidth="1"/>
    <col min="15362" max="15362" width="3" bestFit="1" customWidth="1"/>
    <col min="15363" max="15363" width="5" bestFit="1" customWidth="1"/>
    <col min="15364" max="15364" width="59.42578125" customWidth="1"/>
    <col min="15365" max="15367" width="15.42578125" bestFit="1" customWidth="1"/>
    <col min="15368" max="15368" width="16.5703125" customWidth="1"/>
    <col min="15370" max="15370" width="13.85546875" bestFit="1" customWidth="1"/>
    <col min="15617" max="15617" width="3.85546875" customWidth="1"/>
    <col min="15618" max="15618" width="3" bestFit="1" customWidth="1"/>
    <col min="15619" max="15619" width="5" bestFit="1" customWidth="1"/>
    <col min="15620" max="15620" width="59.42578125" customWidth="1"/>
    <col min="15621" max="15623" width="15.42578125" bestFit="1" customWidth="1"/>
    <col min="15624" max="15624" width="16.5703125" customWidth="1"/>
    <col min="15626" max="15626" width="13.85546875" bestFit="1" customWidth="1"/>
    <col min="15873" max="15873" width="3.85546875" customWidth="1"/>
    <col min="15874" max="15874" width="3" bestFit="1" customWidth="1"/>
    <col min="15875" max="15875" width="5" bestFit="1" customWidth="1"/>
    <col min="15876" max="15876" width="59.42578125" customWidth="1"/>
    <col min="15877" max="15879" width="15.42578125" bestFit="1" customWidth="1"/>
    <col min="15880" max="15880" width="16.5703125" customWidth="1"/>
    <col min="15882" max="15882" width="13.85546875" bestFit="1" customWidth="1"/>
    <col min="16129" max="16129" width="3.85546875" customWidth="1"/>
    <col min="16130" max="16130" width="3" bestFit="1" customWidth="1"/>
    <col min="16131" max="16131" width="5" bestFit="1" customWidth="1"/>
    <col min="16132" max="16132" width="59.42578125" customWidth="1"/>
    <col min="16133" max="16135" width="15.42578125" bestFit="1" customWidth="1"/>
    <col min="16136" max="16136" width="16.5703125" customWidth="1"/>
    <col min="16138" max="16138" width="13.85546875" bestFit="1" customWidth="1"/>
  </cols>
  <sheetData>
    <row r="4" spans="1:8" ht="16.5" x14ac:dyDescent="0.3">
      <c r="A4" s="7"/>
      <c r="B4" s="7"/>
      <c r="C4" s="7"/>
      <c r="D4" s="36" t="s">
        <v>192</v>
      </c>
      <c r="E4" s="36"/>
      <c r="F4" s="36"/>
      <c r="G4" s="36"/>
      <c r="H4" s="36"/>
    </row>
    <row r="5" spans="1:8" x14ac:dyDescent="0.25">
      <c r="A5" s="37" t="s">
        <v>196</v>
      </c>
      <c r="B5" s="37"/>
      <c r="C5" s="37"/>
      <c r="D5" s="37"/>
      <c r="E5" s="37"/>
      <c r="F5" s="37"/>
      <c r="G5" s="37"/>
      <c r="H5" s="37"/>
    </row>
    <row r="6" spans="1:8" ht="16.5" x14ac:dyDescent="0.3">
      <c r="A6" s="7"/>
      <c r="B6" s="7"/>
      <c r="C6" s="7"/>
      <c r="D6" s="8"/>
      <c r="E6" s="9"/>
      <c r="F6" s="9"/>
      <c r="G6" s="9"/>
      <c r="H6" s="8"/>
    </row>
    <row r="7" spans="1:8" ht="16.5" x14ac:dyDescent="0.3">
      <c r="A7" s="10">
        <v>411</v>
      </c>
      <c r="B7" s="11"/>
      <c r="C7" s="11"/>
      <c r="D7" s="12" t="s">
        <v>0</v>
      </c>
      <c r="E7" s="9"/>
      <c r="F7" s="9"/>
      <c r="G7" s="13">
        <f>+F8+F13+F17</f>
        <v>557534</v>
      </c>
      <c r="H7" s="8"/>
    </row>
    <row r="8" spans="1:8" ht="16.5" x14ac:dyDescent="0.3">
      <c r="A8" s="14"/>
      <c r="B8" s="11" t="s">
        <v>1</v>
      </c>
      <c r="C8" s="11"/>
      <c r="D8" s="15" t="s">
        <v>2</v>
      </c>
      <c r="E8" s="16"/>
      <c r="F8" s="17">
        <f>+E10+E11</f>
        <v>507534</v>
      </c>
      <c r="G8" s="9"/>
      <c r="H8" s="8"/>
    </row>
    <row r="9" spans="1:8" ht="16.5" x14ac:dyDescent="0.3">
      <c r="A9" s="14"/>
      <c r="B9" s="11"/>
      <c r="C9" s="11"/>
      <c r="D9" s="15" t="s">
        <v>3</v>
      </c>
      <c r="E9" s="16"/>
      <c r="F9" s="16"/>
      <c r="G9" s="9"/>
      <c r="H9" s="8"/>
    </row>
    <row r="10" spans="1:8" ht="16.5" x14ac:dyDescent="0.3">
      <c r="A10" s="14"/>
      <c r="B10" s="11"/>
      <c r="C10" s="11" t="s">
        <v>4</v>
      </c>
      <c r="D10" s="15" t="s">
        <v>5</v>
      </c>
      <c r="E10" s="17">
        <f>3639+303105</f>
        <v>306744</v>
      </c>
      <c r="F10" s="9"/>
      <c r="G10" s="9"/>
      <c r="H10" s="8"/>
    </row>
    <row r="11" spans="1:8" ht="16.5" x14ac:dyDescent="0.3">
      <c r="A11" s="14"/>
      <c r="B11" s="11"/>
      <c r="C11" s="11" t="s">
        <v>6</v>
      </c>
      <c r="D11" s="15" t="s">
        <v>7</v>
      </c>
      <c r="E11" s="18">
        <f>200095+695</f>
        <v>200790</v>
      </c>
      <c r="F11" s="9"/>
      <c r="G11" s="9"/>
      <c r="H11" s="8"/>
    </row>
    <row r="12" spans="1:8" ht="16.5" x14ac:dyDescent="0.3">
      <c r="A12" s="14"/>
      <c r="B12" s="11"/>
      <c r="C12" s="11" t="s">
        <v>8</v>
      </c>
      <c r="D12" s="15" t="s">
        <v>9</v>
      </c>
      <c r="E12" s="18">
        <v>0</v>
      </c>
      <c r="F12" s="9"/>
      <c r="G12" s="9"/>
      <c r="H12" s="8"/>
    </row>
    <row r="13" spans="1:8" ht="16.5" x14ac:dyDescent="0.3">
      <c r="A13" s="14"/>
      <c r="B13" s="11" t="s">
        <v>10</v>
      </c>
      <c r="C13" s="11"/>
      <c r="D13" s="15" t="s">
        <v>11</v>
      </c>
      <c r="E13" s="9"/>
      <c r="F13" s="17">
        <f>+E14+E15</f>
        <v>40000</v>
      </c>
      <c r="G13" s="9"/>
      <c r="H13" s="8"/>
    </row>
    <row r="14" spans="1:8" ht="16.5" x14ac:dyDescent="0.3">
      <c r="A14" s="14"/>
      <c r="B14" s="11"/>
      <c r="C14" s="11" t="s">
        <v>4</v>
      </c>
      <c r="D14" s="15" t="s">
        <v>5</v>
      </c>
      <c r="E14" s="17">
        <v>20000</v>
      </c>
      <c r="F14" s="9"/>
      <c r="G14" s="9"/>
      <c r="H14" s="8"/>
    </row>
    <row r="15" spans="1:8" ht="16.5" x14ac:dyDescent="0.3">
      <c r="A15" s="14"/>
      <c r="B15" s="11"/>
      <c r="C15" s="11" t="s">
        <v>6</v>
      </c>
      <c r="D15" s="15" t="s">
        <v>12</v>
      </c>
      <c r="E15" s="18">
        <v>20000</v>
      </c>
      <c r="F15" s="9"/>
      <c r="G15" s="9"/>
      <c r="H15" s="8"/>
    </row>
    <row r="16" spans="1:8" ht="16.5" x14ac:dyDescent="0.3">
      <c r="A16" s="14"/>
      <c r="B16" s="11"/>
      <c r="C16" s="11" t="s">
        <v>8</v>
      </c>
      <c r="D16" s="15" t="s">
        <v>13</v>
      </c>
      <c r="E16" s="18">
        <v>0</v>
      </c>
      <c r="F16" s="9"/>
      <c r="G16" s="9"/>
      <c r="H16" s="8"/>
    </row>
    <row r="17" spans="1:9" ht="16.5" x14ac:dyDescent="0.3">
      <c r="A17" s="14"/>
      <c r="B17" s="11" t="s">
        <v>14</v>
      </c>
      <c r="C17" s="11"/>
      <c r="D17" s="15" t="s">
        <v>15</v>
      </c>
      <c r="E17" s="9"/>
      <c r="F17" s="17">
        <f>+E18</f>
        <v>10000</v>
      </c>
      <c r="G17" s="9"/>
      <c r="H17" s="8"/>
    </row>
    <row r="18" spans="1:9" ht="16.5" x14ac:dyDescent="0.3">
      <c r="A18" s="14"/>
      <c r="B18" s="11"/>
      <c r="C18" s="11" t="s">
        <v>4</v>
      </c>
      <c r="D18" s="15" t="s">
        <v>16</v>
      </c>
      <c r="E18" s="17">
        <v>10000</v>
      </c>
      <c r="F18" s="9"/>
      <c r="G18" s="9"/>
      <c r="H18" s="8"/>
    </row>
    <row r="19" spans="1:9" ht="16.5" x14ac:dyDescent="0.3">
      <c r="A19" s="14"/>
      <c r="B19" s="11" t="s">
        <v>17</v>
      </c>
      <c r="C19" s="11"/>
      <c r="D19" s="15" t="s">
        <v>18</v>
      </c>
      <c r="E19" s="9"/>
      <c r="F19" s="17">
        <v>0</v>
      </c>
      <c r="G19" s="9"/>
      <c r="H19" s="8"/>
    </row>
    <row r="20" spans="1:9" ht="16.5" x14ac:dyDescent="0.3">
      <c r="A20" s="14"/>
      <c r="B20" s="11"/>
      <c r="C20" s="11" t="s">
        <v>4</v>
      </c>
      <c r="D20" s="15" t="s">
        <v>19</v>
      </c>
      <c r="E20" s="17">
        <v>0</v>
      </c>
      <c r="F20" s="9"/>
      <c r="G20" s="9"/>
      <c r="H20" s="8"/>
    </row>
    <row r="21" spans="1:9" ht="16.5" x14ac:dyDescent="0.3">
      <c r="A21" s="14"/>
      <c r="B21" s="11"/>
      <c r="C21" s="11" t="s">
        <v>6</v>
      </c>
      <c r="D21" s="15" t="s">
        <v>20</v>
      </c>
      <c r="E21" s="18">
        <v>0</v>
      </c>
      <c r="F21" s="9"/>
      <c r="G21" s="9"/>
      <c r="H21" s="8"/>
    </row>
    <row r="22" spans="1:9" ht="16.5" x14ac:dyDescent="0.3">
      <c r="A22" s="14"/>
      <c r="B22" s="11"/>
      <c r="C22" s="11" t="s">
        <v>8</v>
      </c>
      <c r="D22" s="15" t="s">
        <v>21</v>
      </c>
      <c r="E22" s="18">
        <v>0</v>
      </c>
      <c r="F22" s="9"/>
      <c r="G22" s="9"/>
      <c r="H22" s="8"/>
      <c r="I22" s="4"/>
    </row>
    <row r="23" spans="1:9" ht="16.5" x14ac:dyDescent="0.3">
      <c r="A23" s="14"/>
      <c r="B23" s="11"/>
      <c r="C23" s="11" t="s">
        <v>22</v>
      </c>
      <c r="D23" s="15" t="s">
        <v>23</v>
      </c>
      <c r="E23" s="18">
        <v>0</v>
      </c>
      <c r="F23" s="9"/>
      <c r="G23" s="9"/>
      <c r="H23" s="8"/>
    </row>
    <row r="24" spans="1:9" ht="16.5" x14ac:dyDescent="0.3">
      <c r="A24" s="14"/>
      <c r="B24" s="11"/>
      <c r="C24" s="11" t="s">
        <v>24</v>
      </c>
      <c r="D24" s="15" t="s">
        <v>25</v>
      </c>
      <c r="E24" s="18">
        <v>0</v>
      </c>
      <c r="F24" s="9"/>
      <c r="G24" s="9"/>
      <c r="H24" s="8"/>
    </row>
    <row r="25" spans="1:9" ht="16.5" x14ac:dyDescent="0.3">
      <c r="A25" s="14"/>
      <c r="B25" s="11"/>
      <c r="C25" s="11" t="s">
        <v>26</v>
      </c>
      <c r="D25" s="15" t="s">
        <v>27</v>
      </c>
      <c r="E25" s="18">
        <v>0</v>
      </c>
      <c r="F25" s="9"/>
      <c r="G25" s="9"/>
      <c r="H25" s="8"/>
    </row>
    <row r="26" spans="1:9" ht="16.5" x14ac:dyDescent="0.3">
      <c r="A26" s="14"/>
      <c r="B26" s="11"/>
      <c r="C26" s="11" t="s">
        <v>28</v>
      </c>
      <c r="D26" s="15" t="s">
        <v>29</v>
      </c>
      <c r="E26" s="18">
        <v>0</v>
      </c>
      <c r="F26" s="9"/>
      <c r="G26" s="9"/>
      <c r="H26" s="8"/>
    </row>
    <row r="27" spans="1:9" ht="16.5" x14ac:dyDescent="0.3">
      <c r="A27" s="14"/>
      <c r="B27" s="11"/>
      <c r="C27" s="11" t="s">
        <v>30</v>
      </c>
      <c r="D27" s="15" t="s">
        <v>31</v>
      </c>
      <c r="E27" s="18">
        <v>0</v>
      </c>
      <c r="F27" s="9"/>
      <c r="G27" s="9"/>
      <c r="H27" s="8"/>
    </row>
    <row r="28" spans="1:9" ht="16.5" x14ac:dyDescent="0.3">
      <c r="A28" s="14"/>
      <c r="B28" s="11"/>
      <c r="C28" s="11" t="s">
        <v>32</v>
      </c>
      <c r="D28" s="15" t="s">
        <v>33</v>
      </c>
      <c r="E28" s="18">
        <v>0</v>
      </c>
      <c r="F28" s="9"/>
      <c r="G28" s="9"/>
      <c r="H28" s="8"/>
    </row>
    <row r="29" spans="1:9" ht="16.5" x14ac:dyDescent="0.3">
      <c r="A29" s="14"/>
      <c r="B29" s="11"/>
      <c r="C29" s="11" t="s">
        <v>34</v>
      </c>
      <c r="D29" s="15" t="s">
        <v>35</v>
      </c>
      <c r="E29" s="18">
        <v>0</v>
      </c>
      <c r="F29" s="9"/>
      <c r="G29" s="9"/>
      <c r="H29" s="8"/>
    </row>
    <row r="30" spans="1:9" ht="16.5" x14ac:dyDescent="0.3">
      <c r="A30" s="14"/>
      <c r="B30" s="11"/>
      <c r="C30" s="11" t="s">
        <v>36</v>
      </c>
      <c r="D30" s="15" t="s">
        <v>37</v>
      </c>
      <c r="E30" s="18">
        <v>0</v>
      </c>
      <c r="F30" s="9"/>
      <c r="G30" s="9"/>
      <c r="H30" s="8"/>
    </row>
    <row r="31" spans="1:9" ht="16.5" x14ac:dyDescent="0.3">
      <c r="A31" s="14"/>
      <c r="B31" s="11" t="s">
        <v>38</v>
      </c>
      <c r="C31" s="11"/>
      <c r="D31" s="15" t="s">
        <v>39</v>
      </c>
      <c r="E31" s="9"/>
      <c r="F31" s="17">
        <v>0</v>
      </c>
      <c r="G31" s="9"/>
      <c r="H31" s="8"/>
    </row>
    <row r="32" spans="1:9" ht="16.5" x14ac:dyDescent="0.3">
      <c r="A32" s="14"/>
      <c r="B32" s="11"/>
      <c r="C32" s="11" t="s">
        <v>4</v>
      </c>
      <c r="D32" s="15" t="s">
        <v>40</v>
      </c>
      <c r="E32" s="17">
        <v>0</v>
      </c>
      <c r="F32" s="9"/>
      <c r="G32" s="9"/>
      <c r="H32" s="8"/>
    </row>
    <row r="33" spans="1:8" ht="16.5" x14ac:dyDescent="0.3">
      <c r="A33" s="14"/>
      <c r="B33" s="11"/>
      <c r="C33" s="11" t="s">
        <v>6</v>
      </c>
      <c r="D33" s="15" t="s">
        <v>41</v>
      </c>
      <c r="E33" s="18">
        <v>0</v>
      </c>
      <c r="F33" s="9"/>
      <c r="G33" s="9"/>
      <c r="H33" s="8"/>
    </row>
    <row r="34" spans="1:8" ht="17.25" thickBot="1" x14ac:dyDescent="0.35">
      <c r="A34" s="19"/>
      <c r="B34" s="20"/>
      <c r="C34" s="20" t="s">
        <v>8</v>
      </c>
      <c r="D34" s="21" t="s">
        <v>42</v>
      </c>
      <c r="E34" s="18"/>
      <c r="F34" s="9"/>
      <c r="G34" s="9"/>
      <c r="H34" s="8"/>
    </row>
    <row r="35" spans="1:8" ht="16.5" x14ac:dyDescent="0.3">
      <c r="A35" s="10">
        <v>412</v>
      </c>
      <c r="B35" s="11"/>
      <c r="C35" s="11"/>
      <c r="D35" s="12" t="s">
        <v>43</v>
      </c>
      <c r="E35" s="9"/>
      <c r="F35" s="16"/>
      <c r="G35" s="17">
        <v>5000</v>
      </c>
      <c r="H35" s="8"/>
    </row>
    <row r="36" spans="1:8" ht="16.5" x14ac:dyDescent="0.3">
      <c r="A36" s="14"/>
      <c r="B36" s="11" t="s">
        <v>1</v>
      </c>
      <c r="C36" s="11"/>
      <c r="D36" s="15" t="s">
        <v>44</v>
      </c>
      <c r="E36" s="16"/>
      <c r="F36" s="17">
        <v>5000</v>
      </c>
      <c r="G36" s="9"/>
      <c r="H36" s="8"/>
    </row>
    <row r="37" spans="1:8" ht="16.5" x14ac:dyDescent="0.3">
      <c r="A37" s="14"/>
      <c r="B37" s="11"/>
      <c r="C37" s="11" t="s">
        <v>4</v>
      </c>
      <c r="D37" s="15" t="s">
        <v>45</v>
      </c>
      <c r="E37" s="17">
        <v>5000</v>
      </c>
      <c r="F37" s="9"/>
      <c r="G37" s="9"/>
      <c r="H37" s="8"/>
    </row>
    <row r="38" spans="1:8" ht="16.5" x14ac:dyDescent="0.3">
      <c r="A38" s="14"/>
      <c r="B38" s="11" t="s">
        <v>10</v>
      </c>
      <c r="C38" s="11"/>
      <c r="D38" s="15" t="s">
        <v>46</v>
      </c>
      <c r="E38" s="9"/>
      <c r="F38" s="17">
        <f>+E39</f>
        <v>0</v>
      </c>
      <c r="G38" s="9"/>
      <c r="H38" s="8"/>
    </row>
    <row r="39" spans="1:8" ht="17.25" thickBot="1" x14ac:dyDescent="0.35">
      <c r="A39" s="19"/>
      <c r="B39" s="20"/>
      <c r="C39" s="20" t="s">
        <v>4</v>
      </c>
      <c r="D39" s="21" t="s">
        <v>46</v>
      </c>
      <c r="E39" s="17">
        <v>0</v>
      </c>
      <c r="F39" s="9"/>
      <c r="G39" s="9"/>
      <c r="H39" s="8"/>
    </row>
    <row r="40" spans="1:8" ht="16.5" x14ac:dyDescent="0.3">
      <c r="A40" s="10">
        <v>413</v>
      </c>
      <c r="B40" s="11"/>
      <c r="C40" s="11"/>
      <c r="D40" s="12" t="s">
        <v>47</v>
      </c>
      <c r="E40" s="9"/>
      <c r="F40" s="9"/>
      <c r="G40" s="17">
        <f>+F43+F45+F63+F75+F83</f>
        <v>399000</v>
      </c>
      <c r="H40" s="8"/>
    </row>
    <row r="41" spans="1:8" ht="16.5" x14ac:dyDescent="0.3">
      <c r="A41" s="14"/>
      <c r="B41" s="11" t="s">
        <v>1</v>
      </c>
      <c r="C41" s="11"/>
      <c r="D41" s="15" t="s">
        <v>48</v>
      </c>
      <c r="E41" s="9"/>
      <c r="F41" s="17" t="s">
        <v>49</v>
      </c>
      <c r="G41" s="9"/>
      <c r="H41" s="8"/>
    </row>
    <row r="42" spans="1:8" ht="16.5" x14ac:dyDescent="0.3">
      <c r="A42" s="14"/>
      <c r="B42" s="11"/>
      <c r="C42" s="11" t="s">
        <v>4</v>
      </c>
      <c r="D42" s="15" t="s">
        <v>50</v>
      </c>
      <c r="E42" s="17">
        <v>0</v>
      </c>
      <c r="F42" s="9"/>
      <c r="G42" s="9"/>
      <c r="H42" s="8"/>
    </row>
    <row r="43" spans="1:8" ht="16.5" x14ac:dyDescent="0.3">
      <c r="A43" s="14"/>
      <c r="B43" s="11" t="s">
        <v>10</v>
      </c>
      <c r="C43" s="11"/>
      <c r="D43" s="15" t="s">
        <v>51</v>
      </c>
      <c r="E43" s="9"/>
      <c r="F43" s="17">
        <f>+E44</f>
        <v>0</v>
      </c>
      <c r="G43" s="9"/>
      <c r="H43" s="8"/>
    </row>
    <row r="44" spans="1:8" ht="16.5" x14ac:dyDescent="0.3">
      <c r="A44" s="14"/>
      <c r="B44" s="11"/>
      <c r="C44" s="11" t="s">
        <v>4</v>
      </c>
      <c r="D44" s="15" t="s">
        <v>52</v>
      </c>
      <c r="E44" s="17">
        <v>0</v>
      </c>
      <c r="F44" s="9"/>
      <c r="G44" s="9"/>
      <c r="H44" s="8"/>
    </row>
    <row r="45" spans="1:8" ht="16.5" x14ac:dyDescent="0.3">
      <c r="A45" s="14"/>
      <c r="B45" s="11" t="s">
        <v>14</v>
      </c>
      <c r="C45" s="11"/>
      <c r="D45" s="15" t="s">
        <v>53</v>
      </c>
      <c r="E45" s="9"/>
      <c r="F45" s="17">
        <f>+E46</f>
        <v>200000</v>
      </c>
      <c r="G45" s="9"/>
      <c r="H45" s="8"/>
    </row>
    <row r="46" spans="1:8" ht="16.5" x14ac:dyDescent="0.3">
      <c r="A46" s="14"/>
      <c r="B46" s="11"/>
      <c r="C46" s="11" t="s">
        <v>4</v>
      </c>
      <c r="D46" s="15" t="s">
        <v>54</v>
      </c>
      <c r="E46" s="17">
        <v>200000</v>
      </c>
      <c r="F46" s="9"/>
      <c r="G46" s="9"/>
      <c r="H46" s="8"/>
    </row>
    <row r="47" spans="1:8" ht="16.5" x14ac:dyDescent="0.3">
      <c r="A47" s="14"/>
      <c r="B47" s="11" t="s">
        <v>17</v>
      </c>
      <c r="C47" s="11"/>
      <c r="D47" s="15" t="s">
        <v>55</v>
      </c>
      <c r="E47" s="9"/>
      <c r="F47" s="17">
        <v>0</v>
      </c>
      <c r="G47" s="9"/>
      <c r="H47" s="8"/>
    </row>
    <row r="48" spans="1:8" ht="16.5" x14ac:dyDescent="0.3">
      <c r="A48" s="14"/>
      <c r="B48" s="11"/>
      <c r="C48" s="11" t="s">
        <v>4</v>
      </c>
      <c r="D48" s="15" t="s">
        <v>56</v>
      </c>
      <c r="E48" s="17">
        <v>0</v>
      </c>
      <c r="F48" s="9"/>
      <c r="G48" s="9"/>
      <c r="H48" s="8"/>
    </row>
    <row r="49" spans="1:8" ht="16.5" x14ac:dyDescent="0.3">
      <c r="A49" s="14"/>
      <c r="B49" s="11" t="s">
        <v>38</v>
      </c>
      <c r="C49" s="11"/>
      <c r="D49" s="15" t="s">
        <v>57</v>
      </c>
      <c r="E49" s="9"/>
      <c r="F49" s="17">
        <v>0</v>
      </c>
      <c r="G49" s="9"/>
      <c r="H49" s="8"/>
    </row>
    <row r="50" spans="1:8" ht="16.5" x14ac:dyDescent="0.3">
      <c r="A50" s="14"/>
      <c r="B50" s="11"/>
      <c r="C50" s="11" t="s">
        <v>4</v>
      </c>
      <c r="D50" s="15" t="s">
        <v>58</v>
      </c>
      <c r="E50" s="17">
        <v>0</v>
      </c>
      <c r="F50" s="9"/>
      <c r="G50" s="9"/>
      <c r="H50" s="8"/>
    </row>
    <row r="51" spans="1:8" ht="16.5" x14ac:dyDescent="0.3">
      <c r="A51" s="10"/>
      <c r="B51" s="11" t="s">
        <v>59</v>
      </c>
      <c r="C51" s="11"/>
      <c r="D51" s="15" t="s">
        <v>60</v>
      </c>
      <c r="E51" s="9"/>
      <c r="F51" s="17">
        <v>0</v>
      </c>
      <c r="G51" s="9"/>
      <c r="H51" s="8"/>
    </row>
    <row r="52" spans="1:8" ht="16.5" x14ac:dyDescent="0.3">
      <c r="A52" s="10"/>
      <c r="B52" s="11"/>
      <c r="C52" s="11" t="s">
        <v>4</v>
      </c>
      <c r="D52" s="15" t="s">
        <v>61</v>
      </c>
      <c r="E52" s="17">
        <v>0</v>
      </c>
      <c r="F52" s="9"/>
      <c r="G52" s="9"/>
      <c r="H52" s="8"/>
    </row>
    <row r="53" spans="1:8" ht="16.5" x14ac:dyDescent="0.3">
      <c r="A53" s="10"/>
      <c r="B53" s="11"/>
      <c r="C53" s="11" t="s">
        <v>6</v>
      </c>
      <c r="D53" s="15" t="s">
        <v>62</v>
      </c>
      <c r="E53" s="18">
        <v>0</v>
      </c>
      <c r="F53" s="9"/>
      <c r="G53" s="9"/>
      <c r="H53" s="8"/>
    </row>
    <row r="54" spans="1:8" ht="16.5" x14ac:dyDescent="0.3">
      <c r="A54" s="10"/>
      <c r="B54" s="11"/>
      <c r="C54" s="11" t="s">
        <v>8</v>
      </c>
      <c r="D54" s="15" t="s">
        <v>63</v>
      </c>
      <c r="E54" s="18">
        <v>0</v>
      </c>
      <c r="F54" s="9"/>
      <c r="G54" s="9"/>
      <c r="H54" s="8"/>
    </row>
    <row r="55" spans="1:8" ht="16.5" x14ac:dyDescent="0.3">
      <c r="A55" s="10"/>
      <c r="B55" s="11"/>
      <c r="C55" s="11" t="s">
        <v>22</v>
      </c>
      <c r="D55" s="15" t="s">
        <v>64</v>
      </c>
      <c r="E55" s="18">
        <v>0</v>
      </c>
      <c r="F55" s="9"/>
      <c r="G55" s="9"/>
      <c r="H55" s="8"/>
    </row>
    <row r="56" spans="1:8" ht="16.5" x14ac:dyDescent="0.3">
      <c r="A56" s="10"/>
      <c r="B56" s="11"/>
      <c r="C56" s="11" t="s">
        <v>24</v>
      </c>
      <c r="D56" s="15" t="s">
        <v>65</v>
      </c>
      <c r="E56" s="18">
        <v>0</v>
      </c>
      <c r="F56" s="9"/>
      <c r="G56" s="9"/>
      <c r="H56" s="8"/>
    </row>
    <row r="57" spans="1:8" ht="16.5" x14ac:dyDescent="0.3">
      <c r="A57" s="10"/>
      <c r="B57" s="11" t="s">
        <v>66</v>
      </c>
      <c r="C57" s="11"/>
      <c r="D57" s="15" t="s">
        <v>67</v>
      </c>
      <c r="E57" s="9"/>
      <c r="F57" s="17">
        <v>0</v>
      </c>
      <c r="G57" s="9"/>
      <c r="H57" s="8"/>
    </row>
    <row r="58" spans="1:8" ht="16.5" x14ac:dyDescent="0.3">
      <c r="A58" s="10"/>
      <c r="B58" s="11"/>
      <c r="C58" s="11" t="s">
        <v>4</v>
      </c>
      <c r="D58" s="15" t="s">
        <v>68</v>
      </c>
      <c r="E58" s="17">
        <v>0</v>
      </c>
      <c r="F58" s="9"/>
      <c r="G58" s="9"/>
      <c r="H58" s="8"/>
    </row>
    <row r="59" spans="1:8" ht="16.5" x14ac:dyDescent="0.3">
      <c r="A59" s="10"/>
      <c r="B59" s="11" t="s">
        <v>69</v>
      </c>
      <c r="C59" s="11"/>
      <c r="D59" s="15" t="s">
        <v>70</v>
      </c>
      <c r="E59" s="9"/>
      <c r="F59" s="17">
        <v>0</v>
      </c>
      <c r="G59" s="9"/>
      <c r="H59" s="8"/>
    </row>
    <row r="60" spans="1:8" ht="16.5" x14ac:dyDescent="0.3">
      <c r="A60" s="10"/>
      <c r="B60" s="11"/>
      <c r="C60" s="11" t="s">
        <v>4</v>
      </c>
      <c r="D60" s="15" t="s">
        <v>71</v>
      </c>
      <c r="E60" s="17">
        <v>0</v>
      </c>
      <c r="F60" s="9"/>
      <c r="G60" s="9"/>
      <c r="H60" s="8"/>
    </row>
    <row r="61" spans="1:8" ht="16.5" x14ac:dyDescent="0.3">
      <c r="A61" s="10"/>
      <c r="B61" s="11" t="s">
        <v>72</v>
      </c>
      <c r="C61" s="11"/>
      <c r="D61" s="15" t="s">
        <v>73</v>
      </c>
      <c r="E61" s="9"/>
      <c r="F61" s="17">
        <v>0</v>
      </c>
      <c r="G61" s="9"/>
      <c r="H61" s="8"/>
    </row>
    <row r="62" spans="1:8" ht="16.5" x14ac:dyDescent="0.3">
      <c r="A62" s="10"/>
      <c r="B62" s="11"/>
      <c r="C62" s="11" t="s">
        <v>4</v>
      </c>
      <c r="D62" s="15" t="s">
        <v>74</v>
      </c>
      <c r="E62" s="17">
        <v>0</v>
      </c>
      <c r="F62" s="9"/>
      <c r="G62" s="9"/>
      <c r="H62" s="8"/>
    </row>
    <row r="63" spans="1:8" ht="16.5" x14ac:dyDescent="0.3">
      <c r="A63" s="10"/>
      <c r="B63" s="11" t="s">
        <v>75</v>
      </c>
      <c r="C63" s="11"/>
      <c r="D63" s="15" t="s">
        <v>76</v>
      </c>
      <c r="E63" s="9"/>
      <c r="F63" s="17">
        <f>+E64+E65</f>
        <v>0</v>
      </c>
      <c r="G63" s="9"/>
      <c r="H63" s="8"/>
    </row>
    <row r="64" spans="1:8" ht="16.5" x14ac:dyDescent="0.3">
      <c r="A64" s="10"/>
      <c r="B64" s="11"/>
      <c r="C64" s="11" t="s">
        <v>4</v>
      </c>
      <c r="D64" s="15" t="s">
        <v>77</v>
      </c>
      <c r="E64" s="17">
        <v>0</v>
      </c>
      <c r="F64" s="9"/>
      <c r="G64" s="9"/>
      <c r="H64" s="8"/>
    </row>
    <row r="65" spans="1:8" ht="16.5" x14ac:dyDescent="0.3">
      <c r="A65" s="10"/>
      <c r="B65" s="11"/>
      <c r="C65" s="11" t="s">
        <v>6</v>
      </c>
      <c r="D65" s="15" t="s">
        <v>78</v>
      </c>
      <c r="E65" s="18">
        <v>0</v>
      </c>
      <c r="F65" s="9"/>
      <c r="G65" s="9"/>
      <c r="H65" s="8"/>
    </row>
    <row r="66" spans="1:8" ht="16.5" x14ac:dyDescent="0.3">
      <c r="A66" s="10"/>
      <c r="B66" s="11" t="s">
        <v>79</v>
      </c>
      <c r="C66" s="11"/>
      <c r="D66" s="15" t="s">
        <v>80</v>
      </c>
      <c r="E66" s="9"/>
      <c r="F66" s="17">
        <v>0</v>
      </c>
      <c r="G66" s="9"/>
      <c r="H66" s="8"/>
    </row>
    <row r="67" spans="1:8" ht="16.5" x14ac:dyDescent="0.3">
      <c r="A67" s="10"/>
      <c r="B67" s="11"/>
      <c r="C67" s="11" t="s">
        <v>4</v>
      </c>
      <c r="D67" s="15" t="s">
        <v>81</v>
      </c>
      <c r="E67" s="17">
        <v>0</v>
      </c>
      <c r="F67" s="9"/>
      <c r="G67" s="9"/>
      <c r="H67" s="8"/>
    </row>
    <row r="68" spans="1:8" ht="16.5" x14ac:dyDescent="0.3">
      <c r="A68" s="10"/>
      <c r="B68" s="11"/>
      <c r="C68" s="11" t="s">
        <v>6</v>
      </c>
      <c r="D68" s="15" t="s">
        <v>82</v>
      </c>
      <c r="E68" s="18">
        <v>0</v>
      </c>
      <c r="F68" s="9"/>
      <c r="G68" s="9"/>
      <c r="H68" s="8"/>
    </row>
    <row r="69" spans="1:8" ht="16.5" x14ac:dyDescent="0.3">
      <c r="A69" s="10"/>
      <c r="B69" s="11"/>
      <c r="C69" s="11" t="s">
        <v>8</v>
      </c>
      <c r="D69" s="15" t="s">
        <v>83</v>
      </c>
      <c r="E69" s="18">
        <v>0</v>
      </c>
      <c r="F69" s="9"/>
      <c r="G69" s="9"/>
      <c r="H69" s="8"/>
    </row>
    <row r="70" spans="1:8" ht="16.5" x14ac:dyDescent="0.3">
      <c r="A70" s="10"/>
      <c r="B70" s="11"/>
      <c r="C70" s="11" t="s">
        <v>22</v>
      </c>
      <c r="D70" s="15" t="s">
        <v>84</v>
      </c>
      <c r="E70" s="18">
        <v>0</v>
      </c>
      <c r="F70" s="9"/>
      <c r="G70" s="9"/>
      <c r="H70" s="8"/>
    </row>
    <row r="71" spans="1:8" ht="16.5" x14ac:dyDescent="0.3">
      <c r="A71" s="10"/>
      <c r="B71" s="11" t="s">
        <v>85</v>
      </c>
      <c r="C71" s="11"/>
      <c r="D71" s="15" t="s">
        <v>86</v>
      </c>
      <c r="E71" s="9"/>
      <c r="F71" s="17">
        <v>0</v>
      </c>
      <c r="G71" s="9"/>
      <c r="H71" s="8"/>
    </row>
    <row r="72" spans="1:8" ht="16.5" x14ac:dyDescent="0.3">
      <c r="A72" s="10"/>
      <c r="B72" s="11"/>
      <c r="C72" s="11" t="s">
        <v>4</v>
      </c>
      <c r="D72" s="15" t="s">
        <v>87</v>
      </c>
      <c r="E72" s="17">
        <v>0</v>
      </c>
      <c r="F72" s="9"/>
      <c r="G72" s="9"/>
      <c r="H72" s="8"/>
    </row>
    <row r="73" spans="1:8" ht="16.5" x14ac:dyDescent="0.3">
      <c r="A73" s="10"/>
      <c r="B73" s="11"/>
      <c r="C73" s="11" t="s">
        <v>6</v>
      </c>
      <c r="D73" s="15" t="s">
        <v>88</v>
      </c>
      <c r="E73" s="18">
        <v>0</v>
      </c>
      <c r="F73" s="9"/>
      <c r="G73" s="9"/>
      <c r="H73" s="8"/>
    </row>
    <row r="74" spans="1:8" ht="16.5" x14ac:dyDescent="0.3">
      <c r="A74" s="10"/>
      <c r="B74" s="11"/>
      <c r="C74" s="11" t="s">
        <v>8</v>
      </c>
      <c r="D74" s="15" t="s">
        <v>89</v>
      </c>
      <c r="E74" s="18">
        <v>0</v>
      </c>
      <c r="F74" s="9"/>
      <c r="G74" s="9"/>
      <c r="H74" s="8"/>
    </row>
    <row r="75" spans="1:8" ht="16.5" x14ac:dyDescent="0.3">
      <c r="A75" s="10"/>
      <c r="B75" s="11" t="s">
        <v>90</v>
      </c>
      <c r="C75" s="11"/>
      <c r="D75" s="15" t="s">
        <v>91</v>
      </c>
      <c r="E75" s="9"/>
      <c r="F75" s="17">
        <f>+E77+E81+E82</f>
        <v>152000</v>
      </c>
      <c r="G75" s="9"/>
      <c r="H75" s="8"/>
    </row>
    <row r="76" spans="1:8" ht="16.5" x14ac:dyDescent="0.3">
      <c r="A76" s="10"/>
      <c r="B76" s="11"/>
      <c r="C76" s="11" t="s">
        <v>4</v>
      </c>
      <c r="D76" s="15" t="s">
        <v>92</v>
      </c>
      <c r="E76" s="17" t="s">
        <v>49</v>
      </c>
      <c r="F76" s="9"/>
      <c r="G76" s="9"/>
      <c r="H76" s="8"/>
    </row>
    <row r="77" spans="1:8" ht="16.5" x14ac:dyDescent="0.3">
      <c r="A77" s="10"/>
      <c r="B77" s="11"/>
      <c r="C77" s="11" t="s">
        <v>6</v>
      </c>
      <c r="D77" s="15" t="s">
        <v>93</v>
      </c>
      <c r="E77" s="18">
        <v>0</v>
      </c>
      <c r="F77" s="9"/>
      <c r="G77" s="9"/>
      <c r="H77" s="8"/>
    </row>
    <row r="78" spans="1:8" ht="16.5" x14ac:dyDescent="0.3">
      <c r="A78" s="10"/>
      <c r="B78" s="11"/>
      <c r="C78" s="11" t="s">
        <v>8</v>
      </c>
      <c r="D78" s="15" t="s">
        <v>94</v>
      </c>
      <c r="E78" s="18">
        <v>0</v>
      </c>
      <c r="F78" s="9"/>
      <c r="G78" s="9"/>
      <c r="H78" s="8"/>
    </row>
    <row r="79" spans="1:8" ht="16.5" x14ac:dyDescent="0.3">
      <c r="A79" s="10"/>
      <c r="B79" s="11"/>
      <c r="C79" s="11" t="s">
        <v>22</v>
      </c>
      <c r="D79" s="15" t="s">
        <v>95</v>
      </c>
      <c r="E79" s="18">
        <v>0</v>
      </c>
      <c r="F79" s="9"/>
      <c r="G79" s="9"/>
      <c r="H79" s="8"/>
    </row>
    <row r="80" spans="1:8" ht="16.5" x14ac:dyDescent="0.3">
      <c r="A80" s="10"/>
      <c r="B80" s="11"/>
      <c r="C80" s="11" t="s">
        <v>24</v>
      </c>
      <c r="D80" s="15" t="s">
        <v>96</v>
      </c>
      <c r="E80" s="18">
        <v>0</v>
      </c>
      <c r="F80" s="9"/>
      <c r="G80" s="9"/>
      <c r="H80" s="8"/>
    </row>
    <row r="81" spans="1:8" ht="16.5" x14ac:dyDescent="0.3">
      <c r="A81" s="10"/>
      <c r="B81" s="11"/>
      <c r="C81" s="11" t="s">
        <v>26</v>
      </c>
      <c r="D81" s="15" t="s">
        <v>97</v>
      </c>
      <c r="E81" s="18">
        <v>0</v>
      </c>
      <c r="F81" s="9"/>
      <c r="G81" s="9"/>
      <c r="H81" s="8"/>
    </row>
    <row r="82" spans="1:8" ht="16.5" x14ac:dyDescent="0.3">
      <c r="A82" s="10"/>
      <c r="B82" s="11"/>
      <c r="C82" s="11" t="s">
        <v>28</v>
      </c>
      <c r="D82" s="15" t="s">
        <v>98</v>
      </c>
      <c r="E82" s="22">
        <v>152000</v>
      </c>
      <c r="F82" s="9"/>
      <c r="G82" s="9"/>
      <c r="H82" s="8"/>
    </row>
    <row r="83" spans="1:8" ht="16.5" x14ac:dyDescent="0.3">
      <c r="A83" s="10"/>
      <c r="B83" s="11" t="s">
        <v>99</v>
      </c>
      <c r="C83" s="11"/>
      <c r="D83" s="15" t="s">
        <v>100</v>
      </c>
      <c r="E83" s="23"/>
      <c r="F83" s="17">
        <f>+E84+E85+E88</f>
        <v>47000</v>
      </c>
      <c r="G83" s="16"/>
      <c r="H83" s="8"/>
    </row>
    <row r="84" spans="1:8" ht="16.5" x14ac:dyDescent="0.3">
      <c r="A84" s="10"/>
      <c r="B84" s="11"/>
      <c r="C84" s="11" t="s">
        <v>4</v>
      </c>
      <c r="D84" s="15" t="s">
        <v>101</v>
      </c>
      <c r="E84" s="17">
        <v>47000</v>
      </c>
      <c r="F84" s="9"/>
      <c r="G84" s="9"/>
      <c r="H84" s="8"/>
    </row>
    <row r="85" spans="1:8" ht="16.5" x14ac:dyDescent="0.3">
      <c r="A85" s="10"/>
      <c r="B85" s="11"/>
      <c r="C85" s="11" t="s">
        <v>6</v>
      </c>
      <c r="D85" s="15" t="s">
        <v>102</v>
      </c>
      <c r="E85" s="18">
        <v>0</v>
      </c>
      <c r="F85" s="9"/>
      <c r="G85" s="9"/>
      <c r="H85" s="8"/>
    </row>
    <row r="86" spans="1:8" ht="16.5" x14ac:dyDescent="0.3">
      <c r="A86" s="10"/>
      <c r="B86" s="11"/>
      <c r="C86" s="11" t="s">
        <v>8</v>
      </c>
      <c r="D86" s="15" t="s">
        <v>103</v>
      </c>
      <c r="E86" s="18">
        <v>0</v>
      </c>
      <c r="F86" s="9"/>
      <c r="G86" s="9"/>
      <c r="H86" s="8"/>
    </row>
    <row r="87" spans="1:8" ht="16.5" x14ac:dyDescent="0.3">
      <c r="A87" s="10"/>
      <c r="B87" s="11"/>
      <c r="C87" s="11" t="s">
        <v>22</v>
      </c>
      <c r="D87" s="15" t="s">
        <v>104</v>
      </c>
      <c r="E87" s="18">
        <v>0</v>
      </c>
      <c r="F87" s="9"/>
      <c r="G87" s="9"/>
      <c r="H87" s="8"/>
    </row>
    <row r="88" spans="1:8" ht="16.5" x14ac:dyDescent="0.3">
      <c r="A88" s="10"/>
      <c r="B88" s="11"/>
      <c r="C88" s="11" t="s">
        <v>24</v>
      </c>
      <c r="D88" s="15" t="s">
        <v>105</v>
      </c>
      <c r="E88" s="18"/>
      <c r="F88" s="9"/>
      <c r="G88" s="9"/>
      <c r="H88" s="8"/>
    </row>
    <row r="89" spans="1:8" ht="16.5" x14ac:dyDescent="0.3">
      <c r="A89" s="10"/>
      <c r="B89" s="11"/>
      <c r="C89" s="11" t="s">
        <v>26</v>
      </c>
      <c r="D89" s="15" t="s">
        <v>106</v>
      </c>
      <c r="E89" s="18">
        <v>0</v>
      </c>
      <c r="F89" s="9"/>
      <c r="G89" s="9"/>
      <c r="H89" s="8"/>
    </row>
    <row r="90" spans="1:8" ht="16.5" x14ac:dyDescent="0.3">
      <c r="A90" s="10"/>
      <c r="B90" s="11"/>
      <c r="C90" s="11" t="s">
        <v>28</v>
      </c>
      <c r="D90" s="15" t="s">
        <v>107</v>
      </c>
      <c r="E90" s="18">
        <v>0</v>
      </c>
      <c r="F90" s="9"/>
      <c r="G90" s="9"/>
      <c r="H90" s="8"/>
    </row>
    <row r="91" spans="1:8" ht="16.5" x14ac:dyDescent="0.3">
      <c r="A91" s="10"/>
      <c r="B91" s="11" t="s">
        <v>108</v>
      </c>
      <c r="C91" s="11"/>
      <c r="D91" s="15" t="s">
        <v>109</v>
      </c>
      <c r="E91" s="9"/>
      <c r="F91" s="17">
        <v>0</v>
      </c>
      <c r="G91" s="9"/>
      <c r="H91" s="8"/>
    </row>
    <row r="92" spans="1:8" ht="16.5" x14ac:dyDescent="0.3">
      <c r="A92" s="10"/>
      <c r="B92" s="11"/>
      <c r="C92" s="11" t="s">
        <v>4</v>
      </c>
      <c r="D92" s="15" t="s">
        <v>110</v>
      </c>
      <c r="E92" s="17">
        <v>0</v>
      </c>
      <c r="F92" s="9"/>
      <c r="G92" s="9"/>
      <c r="H92" s="8"/>
    </row>
    <row r="93" spans="1:8" ht="16.5" x14ac:dyDescent="0.3">
      <c r="A93" s="10"/>
      <c r="B93" s="11"/>
      <c r="C93" s="11" t="s">
        <v>6</v>
      </c>
      <c r="D93" s="15" t="s">
        <v>111</v>
      </c>
      <c r="E93" s="18">
        <v>0</v>
      </c>
      <c r="F93" s="9"/>
      <c r="G93" s="9"/>
      <c r="H93" s="8"/>
    </row>
    <row r="94" spans="1:8" ht="16.5" x14ac:dyDescent="0.3">
      <c r="A94" s="10"/>
      <c r="B94" s="11"/>
      <c r="C94" s="11" t="s">
        <v>8</v>
      </c>
      <c r="D94" s="15" t="s">
        <v>112</v>
      </c>
      <c r="E94" s="18">
        <v>0</v>
      </c>
      <c r="F94" s="9"/>
      <c r="G94" s="9"/>
      <c r="H94" s="8"/>
    </row>
    <row r="95" spans="1:8" ht="16.5" x14ac:dyDescent="0.3">
      <c r="A95" s="10"/>
      <c r="B95" s="11" t="s">
        <v>113</v>
      </c>
      <c r="C95" s="11"/>
      <c r="D95" s="15" t="s">
        <v>114</v>
      </c>
      <c r="E95" s="9"/>
      <c r="F95" s="17">
        <v>0</v>
      </c>
      <c r="G95" s="9"/>
      <c r="H95" s="8"/>
    </row>
    <row r="96" spans="1:8" ht="16.5" x14ac:dyDescent="0.3">
      <c r="A96" s="10"/>
      <c r="B96" s="11"/>
      <c r="C96" s="11" t="s">
        <v>4</v>
      </c>
      <c r="D96" s="15" t="s">
        <v>115</v>
      </c>
      <c r="E96" s="17">
        <v>0</v>
      </c>
      <c r="F96" s="9"/>
      <c r="G96" s="9"/>
      <c r="H96" s="8"/>
    </row>
    <row r="97" spans="1:8" ht="16.5" x14ac:dyDescent="0.3">
      <c r="A97" s="10"/>
      <c r="B97" s="11"/>
      <c r="C97" s="11" t="s">
        <v>6</v>
      </c>
      <c r="D97" s="15" t="s">
        <v>116</v>
      </c>
      <c r="E97" s="18">
        <v>0</v>
      </c>
      <c r="F97" s="9"/>
      <c r="G97" s="9"/>
      <c r="H97" s="8"/>
    </row>
    <row r="98" spans="1:8" ht="16.5" x14ac:dyDescent="0.3">
      <c r="A98" s="10"/>
      <c r="B98" s="11"/>
      <c r="C98" s="11" t="s">
        <v>8</v>
      </c>
      <c r="D98" s="15" t="s">
        <v>117</v>
      </c>
      <c r="E98" s="18">
        <v>0</v>
      </c>
      <c r="F98" s="9"/>
      <c r="G98" s="9"/>
      <c r="H98" s="8"/>
    </row>
    <row r="99" spans="1:8" ht="16.5" x14ac:dyDescent="0.3">
      <c r="A99" s="10"/>
      <c r="B99" s="11"/>
      <c r="C99" s="11" t="s">
        <v>22</v>
      </c>
      <c r="D99" s="15" t="s">
        <v>118</v>
      </c>
      <c r="E99" s="18">
        <v>0</v>
      </c>
      <c r="F99" s="9"/>
      <c r="G99" s="9"/>
      <c r="H99" s="8"/>
    </row>
    <row r="100" spans="1:8" ht="16.5" x14ac:dyDescent="0.3">
      <c r="A100" s="10"/>
      <c r="B100" s="11" t="s">
        <v>119</v>
      </c>
      <c r="C100" s="11"/>
      <c r="D100" s="15" t="s">
        <v>120</v>
      </c>
      <c r="E100" s="9"/>
      <c r="F100" s="17">
        <v>0</v>
      </c>
      <c r="G100" s="9"/>
      <c r="H100" s="8"/>
    </row>
    <row r="101" spans="1:8" ht="16.5" x14ac:dyDescent="0.3">
      <c r="A101" s="10"/>
      <c r="B101" s="11"/>
      <c r="C101" s="11" t="s">
        <v>4</v>
      </c>
      <c r="D101" s="15" t="s">
        <v>121</v>
      </c>
      <c r="E101" s="17">
        <v>0</v>
      </c>
      <c r="F101" s="9"/>
      <c r="G101" s="9"/>
      <c r="H101" s="8"/>
    </row>
    <row r="102" spans="1:8" ht="16.5" x14ac:dyDescent="0.3">
      <c r="A102" s="10"/>
      <c r="B102" s="11"/>
      <c r="C102" s="11" t="s">
        <v>6</v>
      </c>
      <c r="D102" s="15" t="s">
        <v>122</v>
      </c>
      <c r="E102" s="18">
        <v>0</v>
      </c>
      <c r="F102" s="9"/>
      <c r="G102" s="9"/>
      <c r="H102" s="8"/>
    </row>
    <row r="103" spans="1:8" ht="16.5" x14ac:dyDescent="0.3">
      <c r="A103" s="10"/>
      <c r="B103" s="11" t="s">
        <v>123</v>
      </c>
      <c r="C103" s="11"/>
      <c r="D103" s="15" t="s">
        <v>124</v>
      </c>
      <c r="E103" s="9"/>
      <c r="F103" s="17">
        <v>0</v>
      </c>
      <c r="G103" s="9"/>
      <c r="H103" s="8"/>
    </row>
    <row r="104" spans="1:8" ht="16.5" x14ac:dyDescent="0.3">
      <c r="A104" s="10"/>
      <c r="B104" s="11"/>
      <c r="C104" s="11"/>
      <c r="D104" s="15" t="s">
        <v>125</v>
      </c>
      <c r="E104" s="9"/>
      <c r="F104" s="9"/>
      <c r="G104" s="9"/>
      <c r="H104" s="8"/>
    </row>
    <row r="105" spans="1:8" ht="16.5" x14ac:dyDescent="0.3">
      <c r="A105" s="10"/>
      <c r="B105" s="11"/>
      <c r="C105" s="11" t="s">
        <v>4</v>
      </c>
      <c r="D105" s="15" t="s">
        <v>126</v>
      </c>
      <c r="E105" s="17">
        <v>0</v>
      </c>
      <c r="F105" s="16"/>
      <c r="G105" s="9"/>
      <c r="H105" s="8"/>
    </row>
    <row r="106" spans="1:8" ht="16.5" x14ac:dyDescent="0.3">
      <c r="A106" s="10"/>
      <c r="B106" s="11"/>
      <c r="C106" s="11"/>
      <c r="D106" s="15" t="s">
        <v>127</v>
      </c>
      <c r="E106" s="9"/>
      <c r="F106" s="9"/>
      <c r="G106" s="9"/>
      <c r="H106" s="8"/>
    </row>
    <row r="107" spans="1:8" ht="16.5" x14ac:dyDescent="0.3">
      <c r="A107" s="10"/>
      <c r="B107" s="11" t="s">
        <v>128</v>
      </c>
      <c r="C107" s="11"/>
      <c r="D107" s="15" t="s">
        <v>129</v>
      </c>
      <c r="E107" s="9"/>
      <c r="F107" s="17">
        <v>0</v>
      </c>
      <c r="G107" s="9"/>
      <c r="H107" s="8"/>
    </row>
    <row r="108" spans="1:8" ht="17.25" thickBot="1" x14ac:dyDescent="0.35">
      <c r="A108" s="24"/>
      <c r="B108" s="20"/>
      <c r="C108" s="20" t="s">
        <v>4</v>
      </c>
      <c r="D108" s="21" t="s">
        <v>130</v>
      </c>
      <c r="E108" s="17">
        <v>0</v>
      </c>
      <c r="F108" s="9"/>
      <c r="G108" s="9"/>
      <c r="H108" s="8"/>
    </row>
    <row r="109" spans="1:8" ht="16.5" x14ac:dyDescent="0.3">
      <c r="A109" s="10">
        <v>414</v>
      </c>
      <c r="B109" s="11"/>
      <c r="C109" s="11"/>
      <c r="D109" s="12" t="s">
        <v>131</v>
      </c>
      <c r="E109" s="9"/>
      <c r="F109" s="9"/>
      <c r="G109" s="17">
        <f>+F110+F112+F114+F120+F118+F124</f>
        <v>193000</v>
      </c>
      <c r="H109" s="8"/>
    </row>
    <row r="110" spans="1:8" ht="16.5" x14ac:dyDescent="0.3">
      <c r="A110" s="14"/>
      <c r="B110" s="11" t="s">
        <v>1</v>
      </c>
      <c r="C110" s="11"/>
      <c r="D110" s="15" t="s">
        <v>132</v>
      </c>
      <c r="E110" s="9"/>
      <c r="F110" s="17">
        <f>+E111</f>
        <v>0</v>
      </c>
      <c r="G110" s="9"/>
      <c r="H110" s="8"/>
    </row>
    <row r="111" spans="1:8" ht="16.5" x14ac:dyDescent="0.3">
      <c r="A111" s="14"/>
      <c r="B111" s="11"/>
      <c r="C111" s="11" t="s">
        <v>4</v>
      </c>
      <c r="D111" s="15" t="s">
        <v>133</v>
      </c>
      <c r="E111" s="17"/>
      <c r="F111" s="9"/>
      <c r="G111" s="9"/>
      <c r="H111" s="8"/>
    </row>
    <row r="112" spans="1:8" ht="16.5" x14ac:dyDescent="0.3">
      <c r="A112" s="14"/>
      <c r="B112" s="11" t="s">
        <v>10</v>
      </c>
      <c r="C112" s="11"/>
      <c r="D112" s="15" t="s">
        <v>134</v>
      </c>
      <c r="E112" s="9"/>
      <c r="F112" s="17">
        <f>+E113</f>
        <v>20000</v>
      </c>
      <c r="G112" s="9"/>
      <c r="H112" s="8"/>
    </row>
    <row r="113" spans="1:9" ht="16.5" x14ac:dyDescent="0.3">
      <c r="A113" s="14"/>
      <c r="B113" s="11"/>
      <c r="C113" s="11" t="s">
        <v>4</v>
      </c>
      <c r="D113" s="15" t="s">
        <v>135</v>
      </c>
      <c r="E113" s="17">
        <v>20000</v>
      </c>
      <c r="F113" s="9"/>
      <c r="G113" s="9"/>
      <c r="H113" s="8"/>
    </row>
    <row r="114" spans="1:9" ht="16.5" x14ac:dyDescent="0.3">
      <c r="A114" s="14"/>
      <c r="B114" s="11" t="s">
        <v>14</v>
      </c>
      <c r="C114" s="11"/>
      <c r="D114" s="15" t="s">
        <v>136</v>
      </c>
      <c r="E114" s="9"/>
      <c r="F114" s="17">
        <f>+E115</f>
        <v>0</v>
      </c>
      <c r="G114" s="9"/>
      <c r="H114" s="8"/>
    </row>
    <row r="115" spans="1:9" ht="16.5" x14ac:dyDescent="0.3">
      <c r="A115" s="14"/>
      <c r="B115" s="11"/>
      <c r="C115" s="11" t="s">
        <v>4</v>
      </c>
      <c r="D115" s="15" t="s">
        <v>137</v>
      </c>
      <c r="E115" s="17"/>
      <c r="F115" s="9"/>
      <c r="G115" s="9"/>
      <c r="H115" s="8"/>
    </row>
    <row r="116" spans="1:9" ht="16.5" x14ac:dyDescent="0.3">
      <c r="A116" s="25"/>
      <c r="B116" s="26" t="s">
        <v>17</v>
      </c>
      <c r="C116" s="26"/>
      <c r="D116" s="27" t="s">
        <v>138</v>
      </c>
      <c r="E116" s="9"/>
      <c r="F116" s="17">
        <v>0</v>
      </c>
      <c r="G116" s="9"/>
      <c r="H116" s="8"/>
    </row>
    <row r="117" spans="1:9" ht="16.5" x14ac:dyDescent="0.3">
      <c r="A117" s="25"/>
      <c r="B117" s="26"/>
      <c r="C117" s="26" t="s">
        <v>4</v>
      </c>
      <c r="D117" s="27" t="s">
        <v>139</v>
      </c>
      <c r="E117" s="17">
        <v>0</v>
      </c>
      <c r="F117" s="9"/>
      <c r="G117" s="9"/>
      <c r="H117" s="8"/>
    </row>
    <row r="118" spans="1:9" ht="16.5" x14ac:dyDescent="0.3">
      <c r="A118" s="25"/>
      <c r="B118" s="26" t="s">
        <v>38</v>
      </c>
      <c r="C118" s="26"/>
      <c r="D118" s="27" t="s">
        <v>140</v>
      </c>
      <c r="E118" s="16"/>
      <c r="F118" s="28">
        <f>+E119</f>
        <v>130000</v>
      </c>
      <c r="G118" s="9"/>
      <c r="H118" s="8"/>
    </row>
    <row r="119" spans="1:9" ht="16.5" x14ac:dyDescent="0.3">
      <c r="A119" s="25"/>
      <c r="B119" s="26"/>
      <c r="C119" s="26" t="s">
        <v>4</v>
      </c>
      <c r="D119" s="27" t="s">
        <v>140</v>
      </c>
      <c r="E119" s="17">
        <v>130000</v>
      </c>
      <c r="F119" s="9"/>
      <c r="G119" s="9"/>
      <c r="H119" s="8"/>
    </row>
    <row r="120" spans="1:9" ht="16.5" x14ac:dyDescent="0.3">
      <c r="A120" s="25"/>
      <c r="B120" s="26" t="s">
        <v>59</v>
      </c>
      <c r="C120" s="26"/>
      <c r="D120" s="27" t="s">
        <v>141</v>
      </c>
      <c r="E120" s="9"/>
      <c r="F120" s="17">
        <f>+E121</f>
        <v>3000</v>
      </c>
      <c r="G120" s="9"/>
      <c r="H120" s="8"/>
    </row>
    <row r="121" spans="1:9" ht="16.5" x14ac:dyDescent="0.3">
      <c r="A121" s="25"/>
      <c r="B121" s="26"/>
      <c r="C121" s="26" t="s">
        <v>4</v>
      </c>
      <c r="D121" s="27" t="s">
        <v>142</v>
      </c>
      <c r="E121" s="17">
        <v>3000</v>
      </c>
      <c r="F121" s="9"/>
      <c r="G121" s="9"/>
      <c r="H121" s="8"/>
    </row>
    <row r="122" spans="1:9" ht="16.5" x14ac:dyDescent="0.3">
      <c r="A122" s="14"/>
      <c r="B122" s="11" t="s">
        <v>66</v>
      </c>
      <c r="C122" s="11"/>
      <c r="D122" s="15" t="s">
        <v>143</v>
      </c>
      <c r="E122" s="9"/>
      <c r="F122" s="17">
        <v>0</v>
      </c>
      <c r="G122" s="9"/>
      <c r="H122" s="8"/>
    </row>
    <row r="123" spans="1:9" ht="16.5" x14ac:dyDescent="0.3">
      <c r="A123" s="14"/>
      <c r="B123" s="11"/>
      <c r="C123" s="11" t="s">
        <v>4</v>
      </c>
      <c r="D123" s="15" t="s">
        <v>143</v>
      </c>
      <c r="E123" s="17">
        <v>0</v>
      </c>
      <c r="F123" s="9"/>
      <c r="G123" s="9"/>
      <c r="H123" s="8"/>
    </row>
    <row r="124" spans="1:9" ht="16.5" x14ac:dyDescent="0.3">
      <c r="A124" s="14"/>
      <c r="B124" s="11"/>
      <c r="C124" s="11"/>
      <c r="D124" s="15" t="s">
        <v>193</v>
      </c>
      <c r="E124" s="16"/>
      <c r="F124" s="17">
        <v>40000</v>
      </c>
      <c r="G124" s="9"/>
      <c r="H124" s="8"/>
    </row>
    <row r="125" spans="1:9" ht="16.5" x14ac:dyDescent="0.3">
      <c r="A125" s="14"/>
      <c r="B125" s="11"/>
      <c r="C125" s="11"/>
      <c r="D125" s="15" t="s">
        <v>193</v>
      </c>
      <c r="E125" s="17">
        <v>40000</v>
      </c>
      <c r="F125" s="9"/>
      <c r="G125" s="9"/>
      <c r="H125" s="8"/>
    </row>
    <row r="126" spans="1:9" ht="16.5" x14ac:dyDescent="0.3">
      <c r="A126" s="14"/>
      <c r="B126" s="11" t="s">
        <v>69</v>
      </c>
      <c r="C126" s="11"/>
      <c r="D126" s="15" t="s">
        <v>144</v>
      </c>
      <c r="E126" s="9"/>
      <c r="F126" s="17">
        <v>0</v>
      </c>
      <c r="G126" s="9"/>
      <c r="H126" s="8"/>
    </row>
    <row r="127" spans="1:9" ht="17.25" thickBot="1" x14ac:dyDescent="0.35">
      <c r="A127" s="19"/>
      <c r="B127" s="20"/>
      <c r="C127" s="20" t="s">
        <v>4</v>
      </c>
      <c r="D127" s="21" t="s">
        <v>145</v>
      </c>
      <c r="E127" s="17">
        <v>0</v>
      </c>
      <c r="F127" s="9"/>
      <c r="G127" s="9"/>
      <c r="H127" s="8"/>
      <c r="I127" s="4"/>
    </row>
    <row r="128" spans="1:9" ht="16.5" x14ac:dyDescent="0.3">
      <c r="A128" s="29">
        <v>415</v>
      </c>
      <c r="B128" s="11"/>
      <c r="C128" s="11"/>
      <c r="D128" s="12" t="s">
        <v>146</v>
      </c>
      <c r="E128" s="9"/>
      <c r="F128" s="9"/>
      <c r="G128" s="17">
        <f>+F129+F133+F138+F153+F140</f>
        <v>522000</v>
      </c>
      <c r="H128" s="8"/>
    </row>
    <row r="129" spans="1:8" ht="16.5" x14ac:dyDescent="0.3">
      <c r="A129" s="10"/>
      <c r="B129" s="11" t="s">
        <v>1</v>
      </c>
      <c r="C129" s="11"/>
      <c r="D129" s="15" t="s">
        <v>147</v>
      </c>
      <c r="E129" s="9"/>
      <c r="F129" s="17">
        <f>+E130+E131+E132</f>
        <v>42000</v>
      </c>
      <c r="G129" s="9"/>
      <c r="H129" s="8"/>
    </row>
    <row r="130" spans="1:8" ht="16.5" x14ac:dyDescent="0.3">
      <c r="A130" s="10"/>
      <c r="B130" s="11"/>
      <c r="C130" s="11" t="s">
        <v>4</v>
      </c>
      <c r="D130" s="15" t="s">
        <v>148</v>
      </c>
      <c r="E130" s="17">
        <v>42000</v>
      </c>
      <c r="F130" s="9"/>
      <c r="G130" s="9"/>
      <c r="H130" s="8"/>
    </row>
    <row r="131" spans="1:8" ht="16.5" x14ac:dyDescent="0.3">
      <c r="A131" s="14"/>
      <c r="B131" s="11"/>
      <c r="C131" s="11" t="s">
        <v>6</v>
      </c>
      <c r="D131" s="15" t="s">
        <v>149</v>
      </c>
      <c r="E131" s="18">
        <v>0</v>
      </c>
      <c r="F131" s="9"/>
      <c r="G131" s="9"/>
      <c r="H131" s="8"/>
    </row>
    <row r="132" spans="1:8" ht="16.5" x14ac:dyDescent="0.3">
      <c r="A132" s="14"/>
      <c r="B132" s="11"/>
      <c r="C132" s="11" t="s">
        <v>24</v>
      </c>
      <c r="D132" s="15" t="s">
        <v>150</v>
      </c>
      <c r="E132" s="18">
        <v>0</v>
      </c>
      <c r="F132" s="9"/>
      <c r="G132" s="9"/>
      <c r="H132" s="8"/>
    </row>
    <row r="133" spans="1:8" ht="16.5" x14ac:dyDescent="0.3">
      <c r="A133" s="14"/>
      <c r="B133" s="11" t="s">
        <v>10</v>
      </c>
      <c r="C133" s="11"/>
      <c r="D133" s="15" t="s">
        <v>151</v>
      </c>
      <c r="E133" s="9"/>
      <c r="F133" s="17">
        <f>+E134+E135</f>
        <v>20000</v>
      </c>
      <c r="G133" s="9"/>
      <c r="H133" s="8"/>
    </row>
    <row r="134" spans="1:8" ht="16.5" x14ac:dyDescent="0.3">
      <c r="A134" s="14"/>
      <c r="B134" s="11"/>
      <c r="C134" s="11" t="s">
        <v>4</v>
      </c>
      <c r="D134" s="15" t="s">
        <v>151</v>
      </c>
      <c r="E134" s="17">
        <v>20000</v>
      </c>
      <c r="F134" s="9"/>
      <c r="G134" s="9"/>
      <c r="H134" s="8"/>
    </row>
    <row r="135" spans="1:8" ht="16.5" x14ac:dyDescent="0.3">
      <c r="A135" s="14"/>
      <c r="B135" s="11"/>
      <c r="C135" s="11" t="s">
        <v>6</v>
      </c>
      <c r="D135" s="15" t="s">
        <v>152</v>
      </c>
      <c r="E135" s="30">
        <v>0</v>
      </c>
      <c r="F135" s="9"/>
      <c r="G135" s="9"/>
      <c r="H135" s="8"/>
    </row>
    <row r="136" spans="1:8" ht="16.5" x14ac:dyDescent="0.3">
      <c r="A136" s="14"/>
      <c r="B136" s="11" t="s">
        <v>14</v>
      </c>
      <c r="C136" s="11"/>
      <c r="D136" s="15" t="s">
        <v>153</v>
      </c>
      <c r="E136" s="9"/>
      <c r="F136" s="17">
        <v>0</v>
      </c>
      <c r="G136" s="9"/>
      <c r="H136" s="8"/>
    </row>
    <row r="137" spans="1:8" ht="16.5" x14ac:dyDescent="0.3">
      <c r="A137" s="14"/>
      <c r="B137" s="11"/>
      <c r="C137" s="11" t="s">
        <v>4</v>
      </c>
      <c r="D137" s="15" t="s">
        <v>154</v>
      </c>
      <c r="E137" s="17">
        <v>0</v>
      </c>
      <c r="F137" s="9"/>
      <c r="G137" s="9"/>
      <c r="H137" s="8"/>
    </row>
    <row r="138" spans="1:8" ht="16.5" x14ac:dyDescent="0.3">
      <c r="A138" s="14"/>
      <c r="B138" s="11" t="s">
        <v>17</v>
      </c>
      <c r="C138" s="11"/>
      <c r="D138" s="15" t="s">
        <v>155</v>
      </c>
      <c r="E138" s="9"/>
      <c r="F138" s="17">
        <f>+E139</f>
        <v>250000</v>
      </c>
      <c r="G138" s="9"/>
      <c r="H138" s="8"/>
    </row>
    <row r="139" spans="1:8" ht="16.5" x14ac:dyDescent="0.3">
      <c r="A139" s="14"/>
      <c r="B139" s="11"/>
      <c r="C139" s="11" t="s">
        <v>4</v>
      </c>
      <c r="D139" s="15" t="s">
        <v>156</v>
      </c>
      <c r="E139" s="17">
        <v>250000</v>
      </c>
      <c r="F139" s="9"/>
      <c r="G139" s="9"/>
      <c r="H139" s="8"/>
    </row>
    <row r="140" spans="1:8" ht="16.5" x14ac:dyDescent="0.3">
      <c r="A140" s="14"/>
      <c r="B140" s="11" t="s">
        <v>38</v>
      </c>
      <c r="C140" s="11"/>
      <c r="D140" s="15" t="s">
        <v>157</v>
      </c>
      <c r="E140" s="16"/>
      <c r="F140" s="28">
        <f>+E141</f>
        <v>0</v>
      </c>
      <c r="G140" s="9"/>
      <c r="H140" s="8"/>
    </row>
    <row r="141" spans="1:8" ht="16.5" x14ac:dyDescent="0.3">
      <c r="A141" s="14"/>
      <c r="B141" s="11"/>
      <c r="C141" s="11" t="s">
        <v>4</v>
      </c>
      <c r="D141" s="15" t="s">
        <v>157</v>
      </c>
      <c r="E141" s="17">
        <v>0</v>
      </c>
      <c r="F141" s="9"/>
      <c r="G141" s="9"/>
      <c r="H141" s="8"/>
    </row>
    <row r="142" spans="1:8" ht="16.5" x14ac:dyDescent="0.3">
      <c r="A142" s="14"/>
      <c r="B142" s="11" t="s">
        <v>59</v>
      </c>
      <c r="C142" s="11"/>
      <c r="D142" s="15" t="s">
        <v>158</v>
      </c>
      <c r="E142" s="9"/>
      <c r="F142" s="17">
        <v>0</v>
      </c>
      <c r="G142" s="9"/>
      <c r="H142" s="8"/>
    </row>
    <row r="143" spans="1:8" ht="16.5" x14ac:dyDescent="0.3">
      <c r="A143" s="25"/>
      <c r="B143" s="26"/>
      <c r="C143" s="26" t="s">
        <v>4</v>
      </c>
      <c r="D143" s="27" t="s">
        <v>159</v>
      </c>
      <c r="E143" s="17">
        <v>0</v>
      </c>
      <c r="F143" s="9"/>
      <c r="G143" s="9"/>
      <c r="H143" s="8"/>
    </row>
    <row r="144" spans="1:8" ht="16.5" x14ac:dyDescent="0.3">
      <c r="A144" s="25"/>
      <c r="B144" s="26" t="s">
        <v>66</v>
      </c>
      <c r="C144" s="26"/>
      <c r="D144" s="27" t="s">
        <v>160</v>
      </c>
      <c r="E144" s="9"/>
      <c r="F144" s="17">
        <v>0</v>
      </c>
      <c r="G144" s="9"/>
      <c r="H144" s="8"/>
    </row>
    <row r="145" spans="1:9" ht="16.5" x14ac:dyDescent="0.3">
      <c r="A145" s="14"/>
      <c r="B145" s="11"/>
      <c r="C145" s="11" t="s">
        <v>4</v>
      </c>
      <c r="D145" s="15" t="s">
        <v>160</v>
      </c>
      <c r="E145" s="17">
        <v>0</v>
      </c>
      <c r="F145" s="9"/>
      <c r="G145" s="9"/>
      <c r="H145" s="8"/>
    </row>
    <row r="146" spans="1:9" ht="16.5" x14ac:dyDescent="0.3">
      <c r="A146" s="14"/>
      <c r="B146" s="11" t="s">
        <v>69</v>
      </c>
      <c r="C146" s="11"/>
      <c r="D146" s="15" t="s">
        <v>161</v>
      </c>
      <c r="E146" s="9"/>
      <c r="F146" s="17">
        <v>0</v>
      </c>
      <c r="G146" s="9"/>
      <c r="H146" s="8"/>
    </row>
    <row r="147" spans="1:9" ht="16.5" x14ac:dyDescent="0.3">
      <c r="A147" s="14"/>
      <c r="B147" s="11"/>
      <c r="C147" s="11" t="s">
        <v>4</v>
      </c>
      <c r="D147" s="15" t="s">
        <v>162</v>
      </c>
      <c r="E147" s="17">
        <v>0</v>
      </c>
      <c r="F147" s="9"/>
      <c r="G147" s="9"/>
      <c r="H147" s="8"/>
    </row>
    <row r="148" spans="1:9" ht="16.5" x14ac:dyDescent="0.3">
      <c r="A148" s="14"/>
      <c r="B148" s="11" t="s">
        <v>72</v>
      </c>
      <c r="C148" s="11"/>
      <c r="D148" s="15" t="s">
        <v>163</v>
      </c>
      <c r="E148" s="9"/>
      <c r="F148" s="17">
        <v>0</v>
      </c>
      <c r="G148" s="9"/>
      <c r="H148" s="8"/>
    </row>
    <row r="149" spans="1:9" ht="16.5" x14ac:dyDescent="0.3">
      <c r="A149" s="14"/>
      <c r="B149" s="11"/>
      <c r="C149" s="11" t="s">
        <v>4</v>
      </c>
      <c r="D149" s="15" t="s">
        <v>164</v>
      </c>
      <c r="E149" s="17">
        <v>0</v>
      </c>
      <c r="F149" s="9"/>
      <c r="G149" s="9"/>
      <c r="H149" s="8"/>
    </row>
    <row r="150" spans="1:9" ht="16.5" x14ac:dyDescent="0.3">
      <c r="A150" s="25"/>
      <c r="B150" s="26" t="s">
        <v>75</v>
      </c>
      <c r="C150" s="26"/>
      <c r="D150" s="27" t="s">
        <v>165</v>
      </c>
      <c r="E150" s="9"/>
      <c r="F150" s="17">
        <v>0</v>
      </c>
      <c r="G150" s="9"/>
      <c r="H150" s="8"/>
    </row>
    <row r="151" spans="1:9" ht="16.5" x14ac:dyDescent="0.3">
      <c r="A151" s="25"/>
      <c r="B151" s="26"/>
      <c r="C151" s="26" t="s">
        <v>4</v>
      </c>
      <c r="D151" s="27" t="s">
        <v>166</v>
      </c>
      <c r="E151" s="17">
        <v>0</v>
      </c>
      <c r="F151" s="9"/>
      <c r="G151" s="9"/>
      <c r="H151" s="8"/>
    </row>
    <row r="152" spans="1:9" ht="16.5" x14ac:dyDescent="0.3">
      <c r="A152" s="25"/>
      <c r="B152" s="26"/>
      <c r="C152" s="26" t="s">
        <v>6</v>
      </c>
      <c r="D152" s="27" t="s">
        <v>167</v>
      </c>
      <c r="E152" s="18">
        <v>0</v>
      </c>
      <c r="F152" s="9"/>
      <c r="G152" s="9"/>
      <c r="H152" s="8"/>
    </row>
    <row r="153" spans="1:9" ht="16.5" x14ac:dyDescent="0.3">
      <c r="A153" s="25"/>
      <c r="B153" s="11" t="s">
        <v>79</v>
      </c>
      <c r="C153" s="11"/>
      <c r="D153" s="15" t="s">
        <v>168</v>
      </c>
      <c r="E153" s="9"/>
      <c r="F153" s="17">
        <f>+E154</f>
        <v>210000</v>
      </c>
      <c r="G153" s="9"/>
      <c r="H153" s="8"/>
    </row>
    <row r="154" spans="1:9" ht="17.25" thickBot="1" x14ac:dyDescent="0.35">
      <c r="A154" s="19"/>
      <c r="B154" s="20"/>
      <c r="C154" s="20" t="s">
        <v>4</v>
      </c>
      <c r="D154" s="21" t="s">
        <v>169</v>
      </c>
      <c r="E154" s="17">
        <v>210000</v>
      </c>
      <c r="F154" s="9"/>
      <c r="G154" s="9"/>
      <c r="H154" s="8"/>
    </row>
    <row r="155" spans="1:9" ht="16.5" x14ac:dyDescent="0.3">
      <c r="A155" s="38" t="s">
        <v>170</v>
      </c>
      <c r="B155" s="38"/>
      <c r="C155" s="38"/>
      <c r="D155" s="38"/>
      <c r="E155" s="9"/>
      <c r="F155" s="9"/>
      <c r="G155" s="9"/>
      <c r="H155" s="8"/>
    </row>
    <row r="156" spans="1:9" ht="16.5" x14ac:dyDescent="0.3">
      <c r="A156" s="29">
        <v>416</v>
      </c>
      <c r="B156" s="11"/>
      <c r="C156" s="11"/>
      <c r="D156" s="12" t="s">
        <v>170</v>
      </c>
      <c r="E156" s="9"/>
      <c r="F156" s="9"/>
      <c r="G156" s="17">
        <f>+F157+F159+F162+F164+F166+F168+F174+F176+F178+F172+F170</f>
        <v>26880704</v>
      </c>
      <c r="H156" s="8"/>
      <c r="I156" s="4"/>
    </row>
    <row r="157" spans="1:9" ht="16.5" x14ac:dyDescent="0.3">
      <c r="A157" s="14"/>
      <c r="B157" s="11" t="s">
        <v>1</v>
      </c>
      <c r="C157" s="11"/>
      <c r="D157" s="15" t="s">
        <v>184</v>
      </c>
      <c r="E157" s="9"/>
      <c r="F157" s="17">
        <f>+E158</f>
        <v>17312576</v>
      </c>
      <c r="G157" s="9"/>
      <c r="H157" s="8"/>
    </row>
    <row r="158" spans="1:9" ht="16.5" x14ac:dyDescent="0.3">
      <c r="A158" s="14"/>
      <c r="B158" s="11"/>
      <c r="C158" s="11" t="s">
        <v>4</v>
      </c>
      <c r="D158" s="15" t="s">
        <v>183</v>
      </c>
      <c r="E158" s="17">
        <v>17312576</v>
      </c>
      <c r="F158" s="9"/>
      <c r="G158" s="9"/>
      <c r="H158" s="8"/>
    </row>
    <row r="159" spans="1:9" ht="16.5" x14ac:dyDescent="0.3">
      <c r="A159" s="14"/>
      <c r="B159" s="11" t="s">
        <v>10</v>
      </c>
      <c r="C159" s="11"/>
      <c r="D159" s="15" t="s">
        <v>171</v>
      </c>
      <c r="E159" s="9"/>
      <c r="F159" s="17">
        <f>+E160+E161</f>
        <v>3447442</v>
      </c>
      <c r="G159" s="9"/>
      <c r="H159" s="8"/>
    </row>
    <row r="160" spans="1:9" ht="16.5" x14ac:dyDescent="0.3">
      <c r="A160" s="14"/>
      <c r="B160" s="11"/>
      <c r="C160" s="11" t="s">
        <v>4</v>
      </c>
      <c r="D160" s="15" t="s">
        <v>185</v>
      </c>
      <c r="E160" s="16">
        <v>3207765</v>
      </c>
      <c r="F160" s="9"/>
      <c r="G160" s="9"/>
      <c r="H160" s="8"/>
    </row>
    <row r="161" spans="1:8" ht="16.5" x14ac:dyDescent="0.3">
      <c r="A161" s="14"/>
      <c r="B161" s="11"/>
      <c r="C161" s="11"/>
      <c r="D161" s="15" t="s">
        <v>186</v>
      </c>
      <c r="E161" s="17">
        <v>239677</v>
      </c>
      <c r="F161" s="9"/>
      <c r="G161" s="9"/>
      <c r="H161" s="8"/>
    </row>
    <row r="162" spans="1:8" ht="16.5" x14ac:dyDescent="0.3">
      <c r="A162" s="14"/>
      <c r="B162" s="11" t="s">
        <v>14</v>
      </c>
      <c r="C162" s="11"/>
      <c r="D162" s="15" t="s">
        <v>187</v>
      </c>
      <c r="E162" s="9"/>
      <c r="F162" s="17">
        <f>+E163</f>
        <v>459213</v>
      </c>
      <c r="G162" s="9"/>
      <c r="H162" s="8"/>
    </row>
    <row r="163" spans="1:8" ht="16.5" x14ac:dyDescent="0.3">
      <c r="A163" s="14"/>
      <c r="B163" s="11"/>
      <c r="C163" s="11" t="s">
        <v>4</v>
      </c>
      <c r="D163" s="15" t="s">
        <v>187</v>
      </c>
      <c r="E163" s="17">
        <v>459213</v>
      </c>
      <c r="F163" s="9"/>
      <c r="G163" s="9"/>
      <c r="H163" s="8"/>
    </row>
    <row r="164" spans="1:8" ht="16.5" x14ac:dyDescent="0.3">
      <c r="A164" s="14"/>
      <c r="B164" s="11" t="s">
        <v>17</v>
      </c>
      <c r="C164" s="11"/>
      <c r="D164" s="15" t="s">
        <v>188</v>
      </c>
      <c r="E164" s="9"/>
      <c r="F164" s="17">
        <f>+E165</f>
        <v>1705511</v>
      </c>
      <c r="G164" s="9"/>
      <c r="H164" s="8"/>
    </row>
    <row r="165" spans="1:8" ht="16.5" x14ac:dyDescent="0.3">
      <c r="A165" s="14"/>
      <c r="B165" s="11"/>
      <c r="C165" s="11" t="s">
        <v>4</v>
      </c>
      <c r="D165" s="15" t="s">
        <v>188</v>
      </c>
      <c r="E165" s="17">
        <v>1705511</v>
      </c>
      <c r="F165" s="9"/>
      <c r="G165" s="9"/>
      <c r="H165" s="8"/>
    </row>
    <row r="166" spans="1:8" ht="16.5" x14ac:dyDescent="0.3">
      <c r="A166" s="14"/>
      <c r="B166" s="11" t="s">
        <v>38</v>
      </c>
      <c r="C166" s="11"/>
      <c r="D166" s="15" t="s">
        <v>189</v>
      </c>
      <c r="E166" s="9"/>
      <c r="F166" s="17">
        <f>+E167</f>
        <v>362195</v>
      </c>
      <c r="G166" s="9"/>
      <c r="H166" s="8"/>
    </row>
    <row r="167" spans="1:8" ht="16.5" x14ac:dyDescent="0.3">
      <c r="A167" s="14"/>
      <c r="B167" s="11"/>
      <c r="C167" s="11" t="s">
        <v>4</v>
      </c>
      <c r="D167" s="15" t="s">
        <v>189</v>
      </c>
      <c r="E167" s="17">
        <v>362195</v>
      </c>
      <c r="F167" s="9"/>
      <c r="G167" s="9"/>
      <c r="H167" s="8"/>
    </row>
    <row r="168" spans="1:8" ht="16.5" x14ac:dyDescent="0.3">
      <c r="A168" s="25"/>
      <c r="B168" s="11" t="s">
        <v>59</v>
      </c>
      <c r="C168" s="11"/>
      <c r="D168" s="15" t="s">
        <v>190</v>
      </c>
      <c r="E168" s="9"/>
      <c r="F168" s="17">
        <f>+E169</f>
        <v>364</v>
      </c>
      <c r="G168" s="9"/>
      <c r="H168" s="8"/>
    </row>
    <row r="169" spans="1:8" ht="16.5" x14ac:dyDescent="0.3">
      <c r="A169" s="29"/>
      <c r="B169" s="26"/>
      <c r="C169" s="26" t="s">
        <v>4</v>
      </c>
      <c r="D169" s="15" t="s">
        <v>190</v>
      </c>
      <c r="E169" s="17">
        <v>364</v>
      </c>
      <c r="F169" s="9"/>
      <c r="G169" s="9"/>
      <c r="H169" s="8"/>
    </row>
    <row r="170" spans="1:8" ht="16.5" x14ac:dyDescent="0.3">
      <c r="A170" s="29"/>
      <c r="B170" s="26"/>
      <c r="C170" s="26"/>
      <c r="D170" s="15" t="s">
        <v>194</v>
      </c>
      <c r="E170" s="16"/>
      <c r="F170" s="17">
        <f>+E171</f>
        <v>108650</v>
      </c>
      <c r="G170" s="9"/>
      <c r="H170" s="8"/>
    </row>
    <row r="171" spans="1:8" ht="16.5" x14ac:dyDescent="0.3">
      <c r="A171" s="29"/>
      <c r="B171" s="26"/>
      <c r="C171" s="26"/>
      <c r="D171" s="15" t="s">
        <v>194</v>
      </c>
      <c r="E171" s="17">
        <v>108650</v>
      </c>
      <c r="F171" s="9"/>
      <c r="G171" s="9"/>
      <c r="H171" s="8"/>
    </row>
    <row r="172" spans="1:8" ht="16.5" x14ac:dyDescent="0.3">
      <c r="A172" s="29"/>
      <c r="B172" s="26" t="s">
        <v>66</v>
      </c>
      <c r="C172" s="26"/>
      <c r="D172" s="27" t="s">
        <v>172</v>
      </c>
      <c r="E172" s="16"/>
      <c r="F172" s="17">
        <f>+E173</f>
        <v>68925</v>
      </c>
      <c r="G172" s="9"/>
      <c r="H172" s="8"/>
    </row>
    <row r="173" spans="1:8" ht="16.5" x14ac:dyDescent="0.3">
      <c r="A173" s="29"/>
      <c r="B173" s="26"/>
      <c r="C173" s="26" t="s">
        <v>1</v>
      </c>
      <c r="D173" s="27" t="s">
        <v>172</v>
      </c>
      <c r="E173" s="17">
        <v>68925</v>
      </c>
      <c r="F173" s="9"/>
      <c r="G173" s="9"/>
      <c r="H173" s="8"/>
    </row>
    <row r="174" spans="1:8" ht="16.5" x14ac:dyDescent="0.3">
      <c r="A174" s="29"/>
      <c r="B174" s="26" t="s">
        <v>69</v>
      </c>
      <c r="C174" s="26"/>
      <c r="D174" s="27" t="s">
        <v>173</v>
      </c>
      <c r="E174" s="16"/>
      <c r="F174" s="17">
        <f>+E175</f>
        <v>29539</v>
      </c>
      <c r="G174" s="9"/>
      <c r="H174" s="8"/>
    </row>
    <row r="175" spans="1:8" ht="16.5" x14ac:dyDescent="0.3">
      <c r="A175" s="29"/>
      <c r="B175" s="26"/>
      <c r="C175" s="26" t="s">
        <v>1</v>
      </c>
      <c r="D175" s="27" t="s">
        <v>173</v>
      </c>
      <c r="E175" s="17">
        <v>29539</v>
      </c>
      <c r="F175" s="9"/>
      <c r="G175" s="9"/>
      <c r="H175" s="8"/>
    </row>
    <row r="176" spans="1:8" ht="16.5" x14ac:dyDescent="0.3">
      <c r="A176" s="29"/>
      <c r="B176" s="26" t="s">
        <v>72</v>
      </c>
      <c r="C176" s="26"/>
      <c r="D176" s="27" t="s">
        <v>195</v>
      </c>
      <c r="E176" s="16"/>
      <c r="F176" s="17">
        <f>+E177</f>
        <v>549163</v>
      </c>
      <c r="G176" s="9"/>
      <c r="H176" s="8"/>
    </row>
    <row r="177" spans="1:8" ht="16.5" x14ac:dyDescent="0.3">
      <c r="A177" s="29"/>
      <c r="B177" s="26"/>
      <c r="C177" s="26" t="s">
        <v>1</v>
      </c>
      <c r="D177" s="27" t="s">
        <v>195</v>
      </c>
      <c r="E177" s="16">
        <v>549163</v>
      </c>
      <c r="F177" s="9"/>
      <c r="G177" s="9"/>
      <c r="H177" s="8"/>
    </row>
    <row r="178" spans="1:8" ht="16.5" x14ac:dyDescent="0.3">
      <c r="A178" s="29"/>
      <c r="B178" s="26"/>
      <c r="C178" s="26" t="s">
        <v>10</v>
      </c>
      <c r="D178" s="27" t="s">
        <v>191</v>
      </c>
      <c r="E178" s="16"/>
      <c r="F178" s="9">
        <f>+E179</f>
        <v>2837126</v>
      </c>
      <c r="G178" s="9"/>
      <c r="H178" s="8"/>
    </row>
    <row r="179" spans="1:8" ht="16.5" x14ac:dyDescent="0.3">
      <c r="A179" s="29"/>
      <c r="B179" s="26" t="s">
        <v>75</v>
      </c>
      <c r="C179" s="7"/>
      <c r="D179" s="27" t="s">
        <v>191</v>
      </c>
      <c r="E179" s="17">
        <v>2837126</v>
      </c>
      <c r="F179" s="16"/>
      <c r="G179" s="9"/>
      <c r="H179" s="8"/>
    </row>
    <row r="180" spans="1:8" ht="16.5" x14ac:dyDescent="0.3">
      <c r="A180" s="29"/>
      <c r="B180" s="7"/>
      <c r="C180" s="26" t="s">
        <v>1</v>
      </c>
      <c r="D180" s="31"/>
      <c r="E180" s="16"/>
      <c r="F180" s="16"/>
      <c r="G180" s="9"/>
      <c r="H180" s="8"/>
    </row>
    <row r="181" spans="1:8" ht="17.25" thickBot="1" x14ac:dyDescent="0.35">
      <c r="A181" s="29"/>
      <c r="B181" s="7"/>
      <c r="C181" s="32"/>
      <c r="D181" s="8"/>
      <c r="E181" s="9"/>
      <c r="F181" s="9"/>
      <c r="G181" s="9"/>
      <c r="H181" s="8"/>
    </row>
    <row r="182" spans="1:8" ht="16.5" x14ac:dyDescent="0.3">
      <c r="A182" s="39" t="s">
        <v>174</v>
      </c>
      <c r="B182" s="39"/>
      <c r="C182" s="39"/>
      <c r="D182" s="39"/>
      <c r="E182" s="9"/>
      <c r="F182" s="9"/>
      <c r="G182" s="17">
        <f>+F183</f>
        <v>2007575</v>
      </c>
      <c r="H182" s="8"/>
    </row>
    <row r="183" spans="1:8" ht="16.5" x14ac:dyDescent="0.3">
      <c r="A183" s="10">
        <v>418</v>
      </c>
      <c r="B183" s="11"/>
      <c r="C183" s="11"/>
      <c r="D183" s="12" t="s">
        <v>175</v>
      </c>
      <c r="E183" s="9"/>
      <c r="F183" s="17">
        <f>+E185+E188</f>
        <v>2007575</v>
      </c>
      <c r="G183" s="9"/>
      <c r="H183" s="8"/>
    </row>
    <row r="184" spans="1:8" ht="16.5" x14ac:dyDescent="0.3">
      <c r="A184" s="14"/>
      <c r="B184" s="11" t="s">
        <v>1</v>
      </c>
      <c r="C184" s="11"/>
      <c r="D184" s="15" t="s">
        <v>176</v>
      </c>
      <c r="E184" s="17" t="s">
        <v>49</v>
      </c>
      <c r="F184" s="9"/>
      <c r="G184" s="9"/>
      <c r="H184" s="8"/>
    </row>
    <row r="185" spans="1:8" ht="16.5" x14ac:dyDescent="0.3">
      <c r="A185" s="14"/>
      <c r="B185" s="11"/>
      <c r="C185" s="11" t="s">
        <v>4</v>
      </c>
      <c r="D185" s="15" t="s">
        <v>177</v>
      </c>
      <c r="E185" s="18">
        <v>2007575</v>
      </c>
      <c r="F185" s="9"/>
      <c r="G185" s="9"/>
      <c r="H185" s="8"/>
    </row>
    <row r="186" spans="1:8" ht="16.5" x14ac:dyDescent="0.3">
      <c r="A186" s="14"/>
      <c r="B186" s="11"/>
      <c r="C186" s="11" t="s">
        <v>6</v>
      </c>
      <c r="D186" s="15" t="s">
        <v>178</v>
      </c>
      <c r="E186" s="18">
        <v>0</v>
      </c>
      <c r="F186" s="9"/>
      <c r="G186" s="9"/>
      <c r="H186" s="8"/>
    </row>
    <row r="187" spans="1:8" ht="16.5" x14ac:dyDescent="0.3">
      <c r="A187" s="14"/>
      <c r="B187" s="11"/>
      <c r="C187" s="11" t="s">
        <v>8</v>
      </c>
      <c r="D187" s="15" t="s">
        <v>179</v>
      </c>
      <c r="E187" s="18">
        <v>0</v>
      </c>
      <c r="F187" s="9"/>
      <c r="G187" s="9"/>
      <c r="H187" s="8"/>
    </row>
    <row r="188" spans="1:8" ht="17.25" thickBot="1" x14ac:dyDescent="0.35">
      <c r="A188" s="19"/>
      <c r="B188" s="20"/>
      <c r="C188" s="20" t="s">
        <v>22</v>
      </c>
      <c r="D188" s="21" t="s">
        <v>142</v>
      </c>
      <c r="E188" s="18">
        <v>0</v>
      </c>
      <c r="F188" s="9"/>
      <c r="G188" s="9"/>
      <c r="H188" s="8"/>
    </row>
    <row r="189" spans="1:8" ht="16.5" x14ac:dyDescent="0.3">
      <c r="A189" s="10">
        <v>419</v>
      </c>
      <c r="B189" s="33"/>
      <c r="C189" s="33"/>
      <c r="D189" s="12" t="s">
        <v>180</v>
      </c>
      <c r="E189" s="9"/>
      <c r="F189" s="9"/>
      <c r="G189" s="17">
        <f>+F191</f>
        <v>1831933</v>
      </c>
      <c r="H189" s="8"/>
    </row>
    <row r="190" spans="1:8" ht="16.5" x14ac:dyDescent="0.3">
      <c r="A190" s="10"/>
      <c r="B190" s="33"/>
      <c r="C190" s="33"/>
      <c r="D190" s="12" t="s">
        <v>181</v>
      </c>
      <c r="E190" s="9"/>
      <c r="F190" s="9"/>
      <c r="G190" s="9"/>
      <c r="H190" s="8"/>
    </row>
    <row r="191" spans="1:8" ht="16.5" x14ac:dyDescent="0.3">
      <c r="A191" s="14"/>
      <c r="B191" s="11" t="s">
        <v>1</v>
      </c>
      <c r="C191" s="11"/>
      <c r="D191" s="15" t="s">
        <v>180</v>
      </c>
      <c r="E191" s="9"/>
      <c r="F191" s="17">
        <f>+E193</f>
        <v>1831933</v>
      </c>
      <c r="G191" s="9"/>
      <c r="H191" s="8"/>
    </row>
    <row r="192" spans="1:8" ht="16.5" x14ac:dyDescent="0.3">
      <c r="A192" s="14"/>
      <c r="B192" s="11"/>
      <c r="C192" s="11"/>
      <c r="D192" s="15" t="s">
        <v>182</v>
      </c>
      <c r="E192" s="9"/>
      <c r="F192" s="9"/>
      <c r="G192" s="9"/>
      <c r="H192" s="8"/>
    </row>
    <row r="193" spans="1:10" ht="16.5" x14ac:dyDescent="0.3">
      <c r="A193" s="14"/>
      <c r="B193" s="11"/>
      <c r="C193" s="11" t="s">
        <v>4</v>
      </c>
      <c r="D193" s="15" t="s">
        <v>177</v>
      </c>
      <c r="E193" s="17">
        <v>1831933</v>
      </c>
      <c r="F193" s="9"/>
      <c r="G193" s="9"/>
      <c r="H193" s="8"/>
    </row>
    <row r="194" spans="1:10" ht="17.25" thickBot="1" x14ac:dyDescent="0.35">
      <c r="A194" s="19"/>
      <c r="B194" s="20"/>
      <c r="C194" s="20" t="s">
        <v>6</v>
      </c>
      <c r="D194" s="21" t="s">
        <v>142</v>
      </c>
      <c r="E194" s="18">
        <v>0</v>
      </c>
      <c r="F194" s="9"/>
      <c r="G194" s="9"/>
      <c r="H194" s="8"/>
    </row>
    <row r="195" spans="1:10" ht="16.5" x14ac:dyDescent="0.3">
      <c r="A195" s="7"/>
      <c r="B195" s="34"/>
      <c r="C195" s="34"/>
      <c r="D195" s="8"/>
      <c r="E195" s="9"/>
      <c r="F195" s="9"/>
      <c r="G195" s="9"/>
      <c r="H195" s="8"/>
    </row>
    <row r="196" spans="1:10" ht="16.5" x14ac:dyDescent="0.3">
      <c r="A196" s="7"/>
      <c r="B196" s="34"/>
      <c r="C196" s="34"/>
      <c r="D196" s="8"/>
      <c r="E196" s="9"/>
      <c r="F196" s="9"/>
      <c r="G196" s="9"/>
      <c r="H196" s="8"/>
    </row>
    <row r="197" spans="1:10" ht="17.25" thickBot="1" x14ac:dyDescent="0.35">
      <c r="A197" s="40" t="s">
        <v>197</v>
      </c>
      <c r="B197" s="40"/>
      <c r="C197" s="40"/>
      <c r="D197" s="40"/>
      <c r="E197" s="9"/>
      <c r="F197" s="9"/>
      <c r="G197" s="35">
        <f>+G7+G35+G40+G109+G128+G156+G182+G189</f>
        <v>32396746</v>
      </c>
      <c r="H197" s="8"/>
      <c r="J197" s="4"/>
    </row>
    <row r="198" spans="1:10" ht="15.75" thickTop="1" x14ac:dyDescent="0.25">
      <c r="B198" s="3"/>
      <c r="C198" s="3"/>
    </row>
    <row r="199" spans="1:10" x14ac:dyDescent="0.25">
      <c r="B199" s="3"/>
      <c r="C199" s="3"/>
    </row>
    <row r="200" spans="1:10" x14ac:dyDescent="0.25">
      <c r="B200" s="3"/>
      <c r="C200" s="3"/>
    </row>
    <row r="201" spans="1:10" x14ac:dyDescent="0.25">
      <c r="B201" s="3"/>
      <c r="C201" s="3"/>
    </row>
    <row r="202" spans="1:10" x14ac:dyDescent="0.25">
      <c r="B202" s="3"/>
      <c r="C202" s="3"/>
    </row>
    <row r="203" spans="1:10" x14ac:dyDescent="0.25">
      <c r="B203" s="3"/>
      <c r="C203" s="3"/>
    </row>
    <row r="204" spans="1:10" x14ac:dyDescent="0.25">
      <c r="B204" s="3"/>
      <c r="C204" s="3"/>
    </row>
    <row r="205" spans="1:10" x14ac:dyDescent="0.25">
      <c r="B205" s="3"/>
      <c r="C205" s="3"/>
    </row>
    <row r="206" spans="1:10" x14ac:dyDescent="0.25">
      <c r="B206" s="3"/>
      <c r="C206" s="3"/>
    </row>
    <row r="207" spans="1:10" x14ac:dyDescent="0.25">
      <c r="B207" s="3"/>
      <c r="C207" s="3"/>
    </row>
    <row r="208" spans="1:10" x14ac:dyDescent="0.25">
      <c r="B208" s="3"/>
      <c r="C208" s="3"/>
    </row>
    <row r="209" spans="2:4" x14ac:dyDescent="0.25">
      <c r="B209" s="3"/>
      <c r="C209" s="3"/>
    </row>
    <row r="210" spans="2:4" x14ac:dyDescent="0.25">
      <c r="B210" s="3"/>
      <c r="C210" s="3"/>
    </row>
    <row r="211" spans="2:4" x14ac:dyDescent="0.25">
      <c r="B211" s="3"/>
      <c r="C211" s="3"/>
    </row>
    <row r="212" spans="2:4" x14ac:dyDescent="0.25">
      <c r="B212" s="3"/>
      <c r="C212" s="3"/>
    </row>
    <row r="213" spans="2:4" x14ac:dyDescent="0.25">
      <c r="B213" s="3"/>
      <c r="C213" s="3"/>
    </row>
    <row r="214" spans="2:4" x14ac:dyDescent="0.25">
      <c r="B214" s="3"/>
      <c r="C214" s="3"/>
    </row>
    <row r="215" spans="2:4" x14ac:dyDescent="0.25">
      <c r="B215" s="3"/>
      <c r="C215" s="3"/>
    </row>
    <row r="216" spans="2:4" x14ac:dyDescent="0.25">
      <c r="B216" s="3"/>
      <c r="C216" s="3"/>
    </row>
    <row r="217" spans="2:4" x14ac:dyDescent="0.25">
      <c r="B217" s="5"/>
      <c r="C217" s="5"/>
      <c r="D217" s="6"/>
    </row>
    <row r="218" spans="2:4" x14ac:dyDescent="0.25">
      <c r="B218" s="3"/>
      <c r="C218" s="3"/>
    </row>
    <row r="219" spans="2:4" x14ac:dyDescent="0.25">
      <c r="B219" s="3"/>
      <c r="C219" s="3"/>
    </row>
    <row r="220" spans="2:4" x14ac:dyDescent="0.25">
      <c r="B220" s="3"/>
      <c r="C220" s="3"/>
    </row>
    <row r="221" spans="2:4" x14ac:dyDescent="0.25">
      <c r="B221" s="3"/>
      <c r="C221" s="3"/>
    </row>
    <row r="222" spans="2:4" x14ac:dyDescent="0.25">
      <c r="B222" s="3"/>
      <c r="C222" s="3"/>
    </row>
    <row r="223" spans="2:4" x14ac:dyDescent="0.25">
      <c r="B223" s="3"/>
      <c r="C223" s="3"/>
    </row>
    <row r="224" spans="2:4" x14ac:dyDescent="0.25">
      <c r="B224" s="3"/>
      <c r="C224" s="3"/>
    </row>
    <row r="225" spans="2:3" x14ac:dyDescent="0.25">
      <c r="B225" s="3"/>
      <c r="C225" s="3"/>
    </row>
    <row r="226" spans="2:3" x14ac:dyDescent="0.25">
      <c r="B226" s="3"/>
      <c r="C226" s="3"/>
    </row>
    <row r="227" spans="2:3" x14ac:dyDescent="0.25">
      <c r="B227" s="3"/>
      <c r="C227" s="3"/>
    </row>
    <row r="228" spans="2:3" x14ac:dyDescent="0.25">
      <c r="B228" s="3"/>
      <c r="C228" s="3"/>
    </row>
    <row r="229" spans="2:3" x14ac:dyDescent="0.25">
      <c r="B229" s="3"/>
      <c r="C229" s="3"/>
    </row>
    <row r="230" spans="2:3" x14ac:dyDescent="0.25">
      <c r="B230" s="3"/>
      <c r="C230" s="3"/>
    </row>
    <row r="231" spans="2:3" x14ac:dyDescent="0.25">
      <c r="B231" s="3"/>
      <c r="C231" s="3"/>
    </row>
    <row r="232" spans="2:3" x14ac:dyDescent="0.25">
      <c r="B232" s="3"/>
      <c r="C232" s="3"/>
    </row>
    <row r="233" spans="2:3" x14ac:dyDescent="0.25">
      <c r="B233" s="3"/>
      <c r="C233" s="3"/>
    </row>
    <row r="234" spans="2:3" x14ac:dyDescent="0.25">
      <c r="B234" s="3"/>
      <c r="C234" s="3"/>
    </row>
    <row r="235" spans="2:3" x14ac:dyDescent="0.25">
      <c r="B235" s="3"/>
      <c r="C235" s="3"/>
    </row>
    <row r="236" spans="2:3" x14ac:dyDescent="0.25">
      <c r="B236" s="3"/>
      <c r="C236" s="3"/>
    </row>
    <row r="237" spans="2:3" x14ac:dyDescent="0.25">
      <c r="B237" s="3"/>
      <c r="C237" s="3"/>
    </row>
    <row r="238" spans="2:3" x14ac:dyDescent="0.25">
      <c r="B238" s="3"/>
      <c r="C238" s="3"/>
    </row>
    <row r="239" spans="2:3" x14ac:dyDescent="0.25">
      <c r="B239" s="3"/>
      <c r="C239" s="3"/>
    </row>
    <row r="240" spans="2:3" x14ac:dyDescent="0.25">
      <c r="B240" s="3"/>
      <c r="C240" s="3"/>
    </row>
    <row r="241" spans="2:3" x14ac:dyDescent="0.25">
      <c r="B241" s="3"/>
      <c r="C241" s="3"/>
    </row>
    <row r="242" spans="2:3" x14ac:dyDescent="0.25">
      <c r="B242" s="3"/>
      <c r="C242" s="3"/>
    </row>
    <row r="243" spans="2:3" x14ac:dyDescent="0.25">
      <c r="B243" s="3"/>
      <c r="C243" s="3"/>
    </row>
    <row r="244" spans="2:3" x14ac:dyDescent="0.25">
      <c r="B244" s="3"/>
      <c r="C244" s="3"/>
    </row>
    <row r="245" spans="2:3" x14ac:dyDescent="0.25">
      <c r="B245" s="3"/>
      <c r="C245" s="3"/>
    </row>
    <row r="246" spans="2:3" x14ac:dyDescent="0.25">
      <c r="B246" s="3"/>
      <c r="C246" s="3"/>
    </row>
    <row r="247" spans="2:3" x14ac:dyDescent="0.25">
      <c r="B247" s="3"/>
      <c r="C247" s="3"/>
    </row>
    <row r="248" spans="2:3" x14ac:dyDescent="0.25">
      <c r="B248" s="3"/>
      <c r="C248" s="3"/>
    </row>
    <row r="249" spans="2:3" x14ac:dyDescent="0.25">
      <c r="B249" s="3"/>
      <c r="C249" s="3"/>
    </row>
    <row r="250" spans="2:3" x14ac:dyDescent="0.25">
      <c r="B250" s="3"/>
      <c r="C250" s="3"/>
    </row>
    <row r="251" spans="2:3" x14ac:dyDescent="0.25">
      <c r="B251" s="3"/>
      <c r="C251" s="3"/>
    </row>
    <row r="252" spans="2:3" x14ac:dyDescent="0.25">
      <c r="B252" s="3"/>
      <c r="C252" s="3"/>
    </row>
    <row r="253" spans="2:3" x14ac:dyDescent="0.25">
      <c r="B253" s="3"/>
      <c r="C253" s="3"/>
    </row>
    <row r="254" spans="2:3" x14ac:dyDescent="0.25">
      <c r="B254" s="3"/>
      <c r="C254" s="3"/>
    </row>
    <row r="255" spans="2:3" x14ac:dyDescent="0.25">
      <c r="B255" s="3"/>
      <c r="C255" s="3"/>
    </row>
    <row r="256" spans="2:3" x14ac:dyDescent="0.25">
      <c r="B256" s="3"/>
      <c r="C256" s="3"/>
    </row>
    <row r="257" spans="2:3" x14ac:dyDescent="0.25">
      <c r="B257" s="3"/>
      <c r="C257" s="3"/>
    </row>
    <row r="258" spans="2:3" x14ac:dyDescent="0.25">
      <c r="B258" s="3"/>
      <c r="C258" s="3"/>
    </row>
    <row r="259" spans="2:3" x14ac:dyDescent="0.25">
      <c r="B259" s="3"/>
      <c r="C259" s="3"/>
    </row>
    <row r="260" spans="2:3" x14ac:dyDescent="0.25">
      <c r="B260" s="3"/>
      <c r="C260" s="3"/>
    </row>
    <row r="261" spans="2:3" x14ac:dyDescent="0.25">
      <c r="B261" s="3"/>
      <c r="C261" s="3"/>
    </row>
    <row r="262" spans="2:3" x14ac:dyDescent="0.25">
      <c r="B262" s="3"/>
      <c r="C262" s="3"/>
    </row>
    <row r="263" spans="2:3" x14ac:dyDescent="0.25">
      <c r="B263" s="3"/>
      <c r="C263" s="3"/>
    </row>
    <row r="264" spans="2:3" x14ac:dyDescent="0.25">
      <c r="B264" s="3"/>
      <c r="C264" s="3"/>
    </row>
    <row r="265" spans="2:3" x14ac:dyDescent="0.25">
      <c r="B265" s="3"/>
      <c r="C265" s="3"/>
    </row>
    <row r="266" spans="2:3" x14ac:dyDescent="0.25">
      <c r="B266" s="3"/>
      <c r="C266" s="3"/>
    </row>
    <row r="267" spans="2:3" x14ac:dyDescent="0.25">
      <c r="B267" s="3"/>
      <c r="C267" s="3"/>
    </row>
    <row r="268" spans="2:3" x14ac:dyDescent="0.25">
      <c r="B268" s="3"/>
      <c r="C268" s="3"/>
    </row>
    <row r="269" spans="2:3" x14ac:dyDescent="0.25">
      <c r="B269" s="3"/>
      <c r="C269" s="3"/>
    </row>
    <row r="270" spans="2:3" x14ac:dyDescent="0.25">
      <c r="B270" s="3"/>
      <c r="C270" s="3"/>
    </row>
    <row r="271" spans="2:3" x14ac:dyDescent="0.25">
      <c r="B271" s="3"/>
      <c r="C271" s="3"/>
    </row>
    <row r="272" spans="2:3" x14ac:dyDescent="0.25">
      <c r="B272" s="3"/>
      <c r="C272" s="3"/>
    </row>
    <row r="273" spans="2:3" x14ac:dyDescent="0.25">
      <c r="B273" s="3"/>
      <c r="C273" s="3"/>
    </row>
    <row r="274" spans="2:3" x14ac:dyDescent="0.25">
      <c r="B274" s="3"/>
      <c r="C274" s="3"/>
    </row>
    <row r="275" spans="2:3" x14ac:dyDescent="0.25">
      <c r="B275" s="3"/>
      <c r="C275" s="3"/>
    </row>
    <row r="276" spans="2:3" x14ac:dyDescent="0.25">
      <c r="B276" s="3"/>
      <c r="C276" s="3"/>
    </row>
    <row r="277" spans="2:3" x14ac:dyDescent="0.25">
      <c r="B277" s="3"/>
      <c r="C277" s="3"/>
    </row>
    <row r="278" spans="2:3" x14ac:dyDescent="0.25">
      <c r="B278" s="3"/>
      <c r="C278" s="3"/>
    </row>
    <row r="279" spans="2:3" x14ac:dyDescent="0.25">
      <c r="B279" s="3"/>
      <c r="C279" s="3"/>
    </row>
    <row r="280" spans="2:3" x14ac:dyDescent="0.25">
      <c r="B280" s="3"/>
      <c r="C280" s="3"/>
    </row>
    <row r="281" spans="2:3" x14ac:dyDescent="0.25">
      <c r="B281" s="3"/>
      <c r="C281" s="3"/>
    </row>
    <row r="282" spans="2:3" x14ac:dyDescent="0.25">
      <c r="B282" s="3"/>
      <c r="C282" s="3"/>
    </row>
    <row r="283" spans="2:3" x14ac:dyDescent="0.25">
      <c r="B283" s="3"/>
      <c r="C283" s="3"/>
    </row>
    <row r="284" spans="2:3" x14ac:dyDescent="0.25">
      <c r="B284" s="3"/>
      <c r="C284" s="3"/>
    </row>
    <row r="285" spans="2:3" x14ac:dyDescent="0.25">
      <c r="B285" s="3"/>
      <c r="C285" s="3"/>
    </row>
    <row r="286" spans="2:3" x14ac:dyDescent="0.25">
      <c r="B286" s="3"/>
      <c r="C286" s="3"/>
    </row>
    <row r="287" spans="2:3" x14ac:dyDescent="0.25">
      <c r="B287" s="3"/>
      <c r="C287" s="3"/>
    </row>
    <row r="288" spans="2:3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  <row r="297" spans="2:3" x14ac:dyDescent="0.25">
      <c r="B297" s="3"/>
      <c r="C297" s="3"/>
    </row>
    <row r="298" spans="2:3" x14ac:dyDescent="0.25">
      <c r="B298" s="3"/>
      <c r="C298" s="3"/>
    </row>
    <row r="299" spans="2:3" x14ac:dyDescent="0.25">
      <c r="B299" s="3"/>
      <c r="C299" s="3"/>
    </row>
    <row r="300" spans="2:3" x14ac:dyDescent="0.25">
      <c r="B300" s="3"/>
      <c r="C300" s="3"/>
    </row>
    <row r="301" spans="2:3" x14ac:dyDescent="0.25">
      <c r="B301" s="3"/>
      <c r="C301" s="3"/>
    </row>
    <row r="302" spans="2:3" x14ac:dyDescent="0.25">
      <c r="B302" s="3"/>
      <c r="C302" s="3"/>
    </row>
    <row r="303" spans="2:3" x14ac:dyDescent="0.25">
      <c r="B303" s="3"/>
      <c r="C303" s="3"/>
    </row>
    <row r="304" spans="2:3" x14ac:dyDescent="0.25">
      <c r="B304" s="3"/>
      <c r="C304" s="3"/>
    </row>
    <row r="305" spans="2:3" x14ac:dyDescent="0.25">
      <c r="B305" s="3"/>
      <c r="C305" s="3"/>
    </row>
    <row r="306" spans="2:3" x14ac:dyDescent="0.25">
      <c r="B306" s="3"/>
      <c r="C306" s="3"/>
    </row>
    <row r="307" spans="2:3" x14ac:dyDescent="0.25">
      <c r="B307" s="3"/>
      <c r="C307" s="3"/>
    </row>
    <row r="308" spans="2:3" x14ac:dyDescent="0.25">
      <c r="B308" s="3"/>
      <c r="C308" s="3"/>
    </row>
    <row r="309" spans="2:3" x14ac:dyDescent="0.25">
      <c r="B309" s="3"/>
      <c r="C309" s="3"/>
    </row>
    <row r="310" spans="2:3" x14ac:dyDescent="0.25">
      <c r="B310" s="3"/>
      <c r="C310" s="3"/>
    </row>
    <row r="311" spans="2:3" x14ac:dyDescent="0.25">
      <c r="B311" s="3"/>
      <c r="C311" s="3"/>
    </row>
    <row r="312" spans="2:3" x14ac:dyDescent="0.25">
      <c r="B312" s="3"/>
      <c r="C312" s="3"/>
    </row>
    <row r="313" spans="2:3" x14ac:dyDescent="0.25">
      <c r="B313" s="3"/>
      <c r="C313" s="3"/>
    </row>
    <row r="314" spans="2:3" x14ac:dyDescent="0.25">
      <c r="B314" s="3"/>
      <c r="C314" s="3"/>
    </row>
    <row r="315" spans="2:3" x14ac:dyDescent="0.25">
      <c r="B315" s="3"/>
      <c r="C315" s="3"/>
    </row>
    <row r="316" spans="2:3" x14ac:dyDescent="0.25">
      <c r="B316" s="3"/>
      <c r="C316" s="3"/>
    </row>
    <row r="317" spans="2:3" x14ac:dyDescent="0.25">
      <c r="B317" s="3"/>
      <c r="C317" s="3"/>
    </row>
    <row r="318" spans="2:3" x14ac:dyDescent="0.25">
      <c r="B318" s="3"/>
      <c r="C318" s="3"/>
    </row>
    <row r="319" spans="2:3" x14ac:dyDescent="0.25">
      <c r="B319" s="3"/>
      <c r="C319" s="3"/>
    </row>
    <row r="320" spans="2:3" x14ac:dyDescent="0.25">
      <c r="B320" s="3"/>
      <c r="C320" s="3"/>
    </row>
    <row r="321" spans="2:3" x14ac:dyDescent="0.25">
      <c r="B321" s="3"/>
      <c r="C321" s="3"/>
    </row>
    <row r="322" spans="2:3" x14ac:dyDescent="0.25">
      <c r="B322" s="3"/>
      <c r="C322" s="3"/>
    </row>
    <row r="323" spans="2:3" x14ac:dyDescent="0.25">
      <c r="B323" s="3"/>
      <c r="C323" s="3"/>
    </row>
    <row r="324" spans="2:3" x14ac:dyDescent="0.25">
      <c r="B324" s="3"/>
      <c r="C324" s="3"/>
    </row>
    <row r="325" spans="2:3" x14ac:dyDescent="0.25">
      <c r="B325" s="3"/>
      <c r="C325" s="3"/>
    </row>
    <row r="326" spans="2:3" x14ac:dyDescent="0.25">
      <c r="B326" s="3"/>
      <c r="C326" s="3"/>
    </row>
    <row r="327" spans="2:3" x14ac:dyDescent="0.25">
      <c r="B327" s="3"/>
      <c r="C327" s="3"/>
    </row>
    <row r="328" spans="2:3" x14ac:dyDescent="0.25">
      <c r="B328" s="3"/>
      <c r="C328" s="3"/>
    </row>
    <row r="329" spans="2:3" x14ac:dyDescent="0.25">
      <c r="B329" s="3"/>
      <c r="C329" s="3"/>
    </row>
    <row r="330" spans="2:3" x14ac:dyDescent="0.25">
      <c r="B330" s="3"/>
      <c r="C330" s="3"/>
    </row>
    <row r="331" spans="2:3" x14ac:dyDescent="0.25">
      <c r="B331" s="3"/>
      <c r="C331" s="3"/>
    </row>
    <row r="332" spans="2:3" x14ac:dyDescent="0.25">
      <c r="B332" s="3"/>
      <c r="C332" s="3"/>
    </row>
    <row r="333" spans="2:3" x14ac:dyDescent="0.25">
      <c r="B333" s="3"/>
      <c r="C333" s="3"/>
    </row>
    <row r="334" spans="2:3" x14ac:dyDescent="0.25">
      <c r="B334" s="3"/>
      <c r="C334" s="3"/>
    </row>
    <row r="335" spans="2:3" x14ac:dyDescent="0.25">
      <c r="B335" s="3"/>
      <c r="C335" s="3"/>
    </row>
    <row r="336" spans="2:3" x14ac:dyDescent="0.25">
      <c r="B336" s="3"/>
      <c r="C336" s="3"/>
    </row>
    <row r="337" spans="2:3" x14ac:dyDescent="0.25">
      <c r="B337" s="3"/>
      <c r="C337" s="3"/>
    </row>
    <row r="338" spans="2:3" x14ac:dyDescent="0.25">
      <c r="B338" s="3"/>
      <c r="C338" s="3"/>
    </row>
    <row r="339" spans="2:3" x14ac:dyDescent="0.25">
      <c r="B339" s="3"/>
      <c r="C339" s="3"/>
    </row>
    <row r="340" spans="2:3" x14ac:dyDescent="0.25">
      <c r="B340" s="3"/>
      <c r="C340" s="3"/>
    </row>
    <row r="341" spans="2:3" x14ac:dyDescent="0.25">
      <c r="B341" s="3"/>
      <c r="C341" s="3"/>
    </row>
    <row r="342" spans="2:3" x14ac:dyDescent="0.25">
      <c r="B342" s="3"/>
      <c r="C342" s="3"/>
    </row>
    <row r="343" spans="2:3" x14ac:dyDescent="0.25">
      <c r="B343" s="3"/>
      <c r="C343" s="3"/>
    </row>
    <row r="344" spans="2:3" x14ac:dyDescent="0.25">
      <c r="B344" s="3"/>
      <c r="C344" s="3"/>
    </row>
    <row r="345" spans="2:3" x14ac:dyDescent="0.25">
      <c r="B345" s="3"/>
      <c r="C345" s="3"/>
    </row>
    <row r="346" spans="2:3" x14ac:dyDescent="0.25">
      <c r="B346" s="3"/>
      <c r="C346" s="3"/>
    </row>
    <row r="347" spans="2:3" x14ac:dyDescent="0.25">
      <c r="B347" s="3"/>
      <c r="C347" s="3"/>
    </row>
    <row r="348" spans="2:3" x14ac:dyDescent="0.25">
      <c r="B348" s="3"/>
      <c r="C348" s="3"/>
    </row>
    <row r="349" spans="2:3" x14ac:dyDescent="0.25">
      <c r="B349" s="3"/>
      <c r="C349" s="3"/>
    </row>
    <row r="350" spans="2:3" x14ac:dyDescent="0.25">
      <c r="B350" s="3"/>
      <c r="C350" s="3"/>
    </row>
    <row r="351" spans="2:3" x14ac:dyDescent="0.25">
      <c r="B351" s="3"/>
      <c r="C351" s="3"/>
    </row>
    <row r="352" spans="2:3" x14ac:dyDescent="0.25">
      <c r="B352" s="3"/>
      <c r="C352" s="3"/>
    </row>
    <row r="353" spans="2:3" x14ac:dyDescent="0.25">
      <c r="B353" s="3"/>
      <c r="C353" s="3"/>
    </row>
    <row r="354" spans="2:3" x14ac:dyDescent="0.25">
      <c r="B354" s="3"/>
      <c r="C354" s="3"/>
    </row>
    <row r="355" spans="2:3" x14ac:dyDescent="0.25">
      <c r="B355" s="3"/>
      <c r="C355" s="3"/>
    </row>
    <row r="356" spans="2:3" x14ac:dyDescent="0.25">
      <c r="B356" s="3"/>
      <c r="C356" s="3"/>
    </row>
    <row r="357" spans="2:3" x14ac:dyDescent="0.25">
      <c r="B357" s="3"/>
      <c r="C357" s="3"/>
    </row>
    <row r="358" spans="2:3" x14ac:dyDescent="0.25">
      <c r="B358" s="3"/>
      <c r="C358" s="3"/>
    </row>
    <row r="359" spans="2:3" x14ac:dyDescent="0.25">
      <c r="B359" s="3"/>
      <c r="C359" s="3"/>
    </row>
    <row r="360" spans="2:3" x14ac:dyDescent="0.25">
      <c r="B360" s="3"/>
      <c r="C360" s="3"/>
    </row>
    <row r="361" spans="2:3" x14ac:dyDescent="0.25">
      <c r="B361" s="3"/>
      <c r="C361" s="3"/>
    </row>
    <row r="362" spans="2:3" x14ac:dyDescent="0.25">
      <c r="B362" s="3"/>
      <c r="C362" s="3"/>
    </row>
    <row r="363" spans="2:3" x14ac:dyDescent="0.25">
      <c r="B363" s="3"/>
      <c r="C363" s="3"/>
    </row>
    <row r="364" spans="2:3" x14ac:dyDescent="0.25">
      <c r="B364" s="3"/>
      <c r="C364" s="3"/>
    </row>
    <row r="365" spans="2:3" x14ac:dyDescent="0.25">
      <c r="B365" s="3"/>
      <c r="C365" s="3"/>
    </row>
    <row r="366" spans="2:3" x14ac:dyDescent="0.25">
      <c r="B366" s="3"/>
      <c r="C366" s="3"/>
    </row>
    <row r="367" spans="2:3" x14ac:dyDescent="0.25">
      <c r="B367" s="3"/>
      <c r="C367" s="3"/>
    </row>
    <row r="368" spans="2:3" x14ac:dyDescent="0.25">
      <c r="B368" s="3"/>
      <c r="C368" s="3"/>
    </row>
    <row r="369" spans="2:3" x14ac:dyDescent="0.25">
      <c r="B369" s="3"/>
      <c r="C369" s="3"/>
    </row>
    <row r="370" spans="2:3" x14ac:dyDescent="0.25">
      <c r="B370" s="3"/>
      <c r="C370" s="3"/>
    </row>
  </sheetData>
  <mergeCells count="5">
    <mergeCell ref="D4:H4"/>
    <mergeCell ref="A5:H5"/>
    <mergeCell ref="A155:D155"/>
    <mergeCell ref="A182:D182"/>
    <mergeCell ref="A197:D197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sperez</cp:lastModifiedBy>
  <cp:lastPrinted>2021-12-20T17:17:34Z</cp:lastPrinted>
  <dcterms:created xsi:type="dcterms:W3CDTF">2020-11-23T18:55:26Z</dcterms:created>
  <dcterms:modified xsi:type="dcterms:W3CDTF">2021-12-21T17:22:14Z</dcterms:modified>
</cp:coreProperties>
</file>