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2" activeTab="0"/>
  </bookViews>
  <sheets>
    <sheet name="ZONA HOMOGÉNEA 12" sheetId="1" r:id="rId1"/>
    <sheet name="ZONA HOMOGÉNEA 13-16" sheetId="2" r:id="rId2"/>
    <sheet name="VIALIDAD" sheetId="3" r:id="rId3"/>
    <sheet name="CONSTRUCCIÓN" sheetId="4" r:id="rId4"/>
    <sheet name="REPOSICIÓN 1" sheetId="5" r:id="rId5"/>
    <sheet name="REPOSICIÓN 2" sheetId="6" r:id="rId6"/>
    <sheet name="REPOSICIÓN 3" sheetId="7" r:id="rId7"/>
    <sheet name="FACTOR DEMÉRITO" sheetId="8" r:id="rId8"/>
    <sheet name="RÚSTICO EJIDAL" sheetId="9" r:id="rId9"/>
    <sheet name="RÚSTICO COMUNAL" sheetId="10" r:id="rId10"/>
    <sheet name="RÚSTICO PRIVADA" sheetId="11" r:id="rId11"/>
    <sheet name="RÚSTICO INSTALACIONES ESPECIALE" sheetId="12" r:id="rId12"/>
    <sheet name="TABLA DE ROSS1" sheetId="13" r:id="rId13"/>
    <sheet name="CONSERVACIÓN" sheetId="14" r:id="rId14"/>
  </sheets>
  <definedNames>
    <definedName name="_xlnm.Print_Area" localSheetId="3">'CONSTRUCCIÓN'!$A$1:$H$57</definedName>
    <definedName name="_xlnm.Print_Area" localSheetId="7">'FACTOR DEMÉRITO'!$A$1:$F$53</definedName>
    <definedName name="_xlnm.Print_Area" localSheetId="4">'REPOSICIÓN 1'!$B$2:$I$44</definedName>
    <definedName name="_xlnm.Print_Area" localSheetId="5">'REPOSICIÓN 2'!$B$1:$I$42</definedName>
    <definedName name="_xlnm.Print_Area" localSheetId="6">'REPOSICIÓN 3'!$A$1:$I$23</definedName>
    <definedName name="_xlnm.Print_Area" localSheetId="9">'RÚSTICO COMUNAL'!$A$1:$I$52</definedName>
    <definedName name="_xlnm.Print_Area" localSheetId="11">'RÚSTICO INSTALACIONES ESPECIALE'!$A$1:$J$22</definedName>
    <definedName name="_xlnm.Print_Area" localSheetId="12">'TABLA DE ROSS1'!$A$1:$F$98</definedName>
    <definedName name="_xlnm.Print_Area" localSheetId="2">'VIALIDAD'!$A$1:$E$20</definedName>
  </definedNames>
  <calcPr fullCalcOnLoad="1"/>
</workbook>
</file>

<file path=xl/sharedStrings.xml><?xml version="1.0" encoding="utf-8"?>
<sst xmlns="http://schemas.openxmlformats.org/spreadsheetml/2006/main" count="910" uniqueCount="271">
  <si>
    <t>GALEANA</t>
  </si>
  <si>
    <t>A</t>
  </si>
  <si>
    <t>VALOR DE LA VIALIDAD</t>
  </si>
  <si>
    <t xml:space="preserve">DE </t>
  </si>
  <si>
    <t xml:space="preserve">VALOR </t>
  </si>
  <si>
    <t xml:space="preserve">EMILIANO ZAPATA </t>
  </si>
  <si>
    <t>CALLE 16 DE SEPTIEMBRE ( ANGOSTURA )</t>
  </si>
  <si>
    <t>DE</t>
  </si>
  <si>
    <t xml:space="preserve">A </t>
  </si>
  <si>
    <t xml:space="preserve">LEONA VICARIO </t>
  </si>
  <si>
    <t xml:space="preserve">CALLE DURANGO </t>
  </si>
  <si>
    <t xml:space="preserve">POPULAR </t>
  </si>
  <si>
    <t>B</t>
  </si>
  <si>
    <t>C</t>
  </si>
  <si>
    <t>1-1-1.</t>
  </si>
  <si>
    <t>1-1-2.</t>
  </si>
  <si>
    <t>1-1-3.</t>
  </si>
  <si>
    <t>1-2-1.</t>
  </si>
  <si>
    <t>1-2-2.</t>
  </si>
  <si>
    <t>1-2-3.</t>
  </si>
  <si>
    <t xml:space="preserve">MEDIANO </t>
  </si>
  <si>
    <t>1-3-1.</t>
  </si>
  <si>
    <t>1-3-2.</t>
  </si>
  <si>
    <t>1-3-3.</t>
  </si>
  <si>
    <t>BUENO</t>
  </si>
  <si>
    <t>1-4-1.</t>
  </si>
  <si>
    <t>1-4-2.</t>
  </si>
  <si>
    <t>1-4-3.</t>
  </si>
  <si>
    <t xml:space="preserve">LUJO </t>
  </si>
  <si>
    <t>1-5-1.</t>
  </si>
  <si>
    <t>1-5-2.</t>
  </si>
  <si>
    <t>1-5-3.</t>
  </si>
  <si>
    <t xml:space="preserve">HABITACIONAL </t>
  </si>
  <si>
    <t xml:space="preserve">COMERCIAL </t>
  </si>
  <si>
    <t>2-1-1.</t>
  </si>
  <si>
    <t>2-1-2.</t>
  </si>
  <si>
    <t>2-1-3.</t>
  </si>
  <si>
    <t>MEDIANO</t>
  </si>
  <si>
    <t>2-2-1.</t>
  </si>
  <si>
    <t>2-2-2.</t>
  </si>
  <si>
    <t>2-2-3.</t>
  </si>
  <si>
    <t xml:space="preserve">BUENO </t>
  </si>
  <si>
    <t>2-3-1.</t>
  </si>
  <si>
    <t>2-3-2.</t>
  </si>
  <si>
    <t>2-3-3.</t>
  </si>
  <si>
    <t>3-4-1.</t>
  </si>
  <si>
    <t>3-4-2.</t>
  </si>
  <si>
    <t xml:space="preserve">INDUSTRIAL MEDIANO </t>
  </si>
  <si>
    <t>3-5-1.</t>
  </si>
  <si>
    <t>3-5-2.</t>
  </si>
  <si>
    <t xml:space="preserve">CONSTANTE </t>
  </si>
  <si>
    <t>CLASE</t>
  </si>
  <si>
    <t>NIVEL</t>
  </si>
  <si>
    <t>VALOR UNITARIO</t>
  </si>
  <si>
    <t xml:space="preserve">POPULAR COCHERA </t>
  </si>
  <si>
    <t>"A"</t>
  </si>
  <si>
    <t>"B"</t>
  </si>
  <si>
    <t>"C"</t>
  </si>
  <si>
    <t>HABITACIONAL</t>
  </si>
  <si>
    <t xml:space="preserve">MEDIO </t>
  </si>
  <si>
    <t xml:space="preserve">MEDIO COCHERA </t>
  </si>
  <si>
    <t xml:space="preserve">BUENO COCHERA </t>
  </si>
  <si>
    <t>LUJO COCHERA</t>
  </si>
  <si>
    <t>COMERCIAL</t>
  </si>
  <si>
    <t>LUJO</t>
  </si>
  <si>
    <t>CONSTANTE</t>
  </si>
  <si>
    <t xml:space="preserve">CLASE </t>
  </si>
  <si>
    <t>EDIFICIOS</t>
  </si>
  <si>
    <t xml:space="preserve">HASTA 6 NIVELES </t>
  </si>
  <si>
    <t>CINE/TEATRO</t>
  </si>
  <si>
    <t>ESCUELA/GIMNASIO</t>
  </si>
  <si>
    <t>HOTEL</t>
  </si>
  <si>
    <t>INDUSTRIAL</t>
  </si>
  <si>
    <t>LIGERO</t>
  </si>
  <si>
    <t>ESTACIONAMIENTO</t>
  </si>
  <si>
    <t>CATASTRAL</t>
  </si>
  <si>
    <t xml:space="preserve">No. DE MANZANA </t>
  </si>
  <si>
    <t xml:space="preserve">MAX. </t>
  </si>
  <si>
    <t>MIN.</t>
  </si>
  <si>
    <t>ANGOSTURA</t>
  </si>
  <si>
    <t>HOSPITAL TIPO MEDIANO (100 A 150 CAMAS)</t>
  </si>
  <si>
    <t>HOSPITAL TIPO BUENO (100 A 150 CAMAS)</t>
  </si>
  <si>
    <t>TIPO PROPIEDAD</t>
  </si>
  <si>
    <t xml:space="preserve">TIPO DE PROPIEDAD </t>
  </si>
  <si>
    <t>CALIDAD</t>
  </si>
  <si>
    <t>FACTOR</t>
  </si>
  <si>
    <t>RIEGO POR GRAVEDAD</t>
  </si>
  <si>
    <t xml:space="preserve">RIEGO POR BOMBEO </t>
  </si>
  <si>
    <t xml:space="preserve">TEMPORAL </t>
  </si>
  <si>
    <t>PASTAL</t>
  </si>
  <si>
    <t xml:space="preserve">FORESTAL </t>
  </si>
  <si>
    <t>EJIDAL</t>
  </si>
  <si>
    <t xml:space="preserve">                PASTAL PROPIEDAD EJIDAL DE CUARTA CALIDAD</t>
  </si>
  <si>
    <t>TIPO DE PROPIEDAD</t>
  </si>
  <si>
    <t>RIEGO POR BOMBEO</t>
  </si>
  <si>
    <t>COMUNAL</t>
  </si>
  <si>
    <t>TEMPORAL</t>
  </si>
  <si>
    <t>FORESTAL</t>
  </si>
  <si>
    <t xml:space="preserve">   CALIDAD</t>
  </si>
  <si>
    <t>PRIVADA</t>
  </si>
  <si>
    <t>Ejemplos:</t>
  </si>
  <si>
    <t xml:space="preserve">Riego por Gravedad Propiedad Privada de Primera Calidad    </t>
  </si>
  <si>
    <t>Riego por Bombeo Propiedad Comunal de Segunda Calidad</t>
  </si>
  <si>
    <t>Pastal Propiedad Ejidal de Cuarta Calidad</t>
  </si>
  <si>
    <t>FACTOR DE TERRENO</t>
  </si>
  <si>
    <t>SUPERFICIE DESDE ( M2 )</t>
  </si>
  <si>
    <t>HASTA SUPERFICIE DE ( M2 )</t>
  </si>
  <si>
    <t>MAYORES A LA DEL LOTE TIPO Y CON REFERENCIA DE VALOR DE LA ZONA CORRESPONDIENTE</t>
  </si>
  <si>
    <t>HASTA SUPERFICIE DE ( M2)</t>
  </si>
  <si>
    <t>ZONA SUBURBANA</t>
  </si>
  <si>
    <t xml:space="preserve">   </t>
  </si>
  <si>
    <t xml:space="preserve"> </t>
  </si>
  <si>
    <t>USO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</si>
  <si>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</si>
  <si>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</si>
  <si>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</si>
  <si>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</si>
  <si>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</si>
  <si>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</si>
  <si>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</si>
  <si>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</si>
  <si>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</si>
  <si>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</si>
  <si>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</si>
  <si>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</si>
  <si>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 xml:space="preserve">SUPER LUJO </t>
  </si>
  <si>
    <t>1-6-1.</t>
  </si>
  <si>
    <t>1-6-2.</t>
  </si>
  <si>
    <t>1-6-3.</t>
  </si>
  <si>
    <t>MEDIO</t>
  </si>
  <si>
    <t xml:space="preserve">INDUSTRIAL LIGERO </t>
  </si>
  <si>
    <t>AVENIDA PROGRESO (GALEANA)</t>
  </si>
  <si>
    <t xml:space="preserve">                 </t>
  </si>
  <si>
    <t xml:space="preserve">CELDAS SOLARES </t>
  </si>
  <si>
    <t xml:space="preserve"> NIVEL</t>
  </si>
  <si>
    <t xml:space="preserve"> "A"</t>
  </si>
  <si>
    <t xml:space="preserve">CON INSTALACIONES ESPECIALES TIPO INDUSTRIA </t>
  </si>
  <si>
    <t xml:space="preserve">CLAVE DE VALUACIÓN </t>
  </si>
  <si>
    <t xml:space="preserve">TIPO DE CONSTRUCCIÓN </t>
  </si>
  <si>
    <t xml:space="preserve">ECONÓMICO </t>
  </si>
  <si>
    <t>TIPOLOGÍA</t>
  </si>
  <si>
    <t>MUNICIPIO DE GALEANA</t>
  </si>
  <si>
    <t xml:space="preserve">MUNICIPIO DE GALEANA </t>
  </si>
  <si>
    <t xml:space="preserve">POPULAR TEJABÁN </t>
  </si>
  <si>
    <t>MEDIO TEJABÁN</t>
  </si>
  <si>
    <t>BUENO TEJABÁN</t>
  </si>
  <si>
    <t xml:space="preserve">LUJO TEJABÁN </t>
  </si>
  <si>
    <t>ECONÓMICO COCHERA</t>
  </si>
  <si>
    <t>ECONÓMICO</t>
  </si>
  <si>
    <t xml:space="preserve">TIPOLOGÍA </t>
  </si>
  <si>
    <t>MÁS DE 6 NIVELES</t>
  </si>
  <si>
    <t>TEJABÁN</t>
  </si>
  <si>
    <t xml:space="preserve"> MUNICIPIO DE GALEANA </t>
  </si>
  <si>
    <t>ZONA HOMOGÉNEA</t>
  </si>
  <si>
    <t>ZONAS URBANAS HOMOGÉNEAS DE VALOR</t>
  </si>
  <si>
    <t>SECTOR CATASTRAL</t>
  </si>
  <si>
    <t>COLONIAS O FRACCIÓN DE COLONIAS</t>
  </si>
  <si>
    <t>CLAVE DE VALUACIÓN</t>
  </si>
  <si>
    <t>VALORES UNITARIOS POR HECTÁREA PARA SUELO RÚSTICO ($/HA)</t>
  </si>
  <si>
    <t>CLASIFICACIÓN</t>
  </si>
  <si>
    <t>FRUTALES EN FORMACIÓN</t>
  </si>
  <si>
    <t xml:space="preserve">FRUTALES EN PRODUCCIÓN </t>
  </si>
  <si>
    <t xml:space="preserve">CLASIFICACIÓN   </t>
  </si>
  <si>
    <t>VALOR UNITARIO ($/HA)</t>
  </si>
  <si>
    <t>FRUTALES EN PRODUCCIÓN</t>
  </si>
  <si>
    <t xml:space="preserve">   FACTOR DE DEMÉRITO PARA TERRENOS INMERSOS EN LA MANCHA URBANA, CON SUPERFICIES </t>
  </si>
  <si>
    <t>FACTOR DE DEMÉRITO PARA TERRENOS INMERSOS EN LA MANCHA URBANA, CON SUPERFICIES</t>
  </si>
  <si>
    <t xml:space="preserve">        Factor de Depreciación Método: ROSS               </t>
  </si>
  <si>
    <t>VALORES UNITARIOS POR HECTÁREA PARA SUELO RÚSTICO</t>
  </si>
  <si>
    <t xml:space="preserve"> CLASIFICACIÓN </t>
  </si>
  <si>
    <t xml:space="preserve">          (2) PROPIEDAD  COMUNAL.</t>
  </si>
  <si>
    <t>CALLE IGNACIO LÓPEZ RAYÓN</t>
  </si>
  <si>
    <t xml:space="preserve">CALLE RÍO URIQUE </t>
  </si>
  <si>
    <t xml:space="preserve">CALLE LAGUNA DE SANTA MARÍA </t>
  </si>
  <si>
    <t xml:space="preserve">ABRAHAM GONZÁLEZ </t>
  </si>
  <si>
    <t>BENITO JUAREZ (ABDENAGO C. GARCÍA- LAGUNITAS)</t>
  </si>
  <si>
    <t xml:space="preserve">ABDENAGO C. GARCÍA- LAGUNITAS </t>
  </si>
  <si>
    <t>COL. O FRACCIÓN DE COLONIAS</t>
  </si>
  <si>
    <t xml:space="preserve">            -                         -</t>
  </si>
  <si>
    <t>TERRENO RÚSTICO CON INSTALACIONES ESPECIALES</t>
  </si>
  <si>
    <t>VALOR UNITARIO $/HA.</t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</si>
  <si>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EL  FACTOR SE APLICA A CONSIDERACIÓN DE CADA MUNICIPIO, SI ES IGUAL, MAYOR O </t>
    </r>
  </si>
  <si>
    <t xml:space="preserve">        DE ACUERDO A LA CALIDAD DE CADA CLASIFICACIÓN DE TIERRA, PARA COMPLEMENTAR </t>
  </si>
  <si>
    <t xml:space="preserve">        CADA CLAVE DE VALUACIÓN RÚSTICA, SE ASIGNAN LOS SIGUIENTES DIGITOS: </t>
  </si>
  <si>
    <t>(0) PROPIEDAD PRIVADA, (1) PROPIEDAD EJIDAL Y (2) PROPIEDAD COMUNAL.</t>
  </si>
  <si>
    <t>VALORES UNITARIOS DE CONSTRUCCIÓN</t>
  </si>
  <si>
    <t>-</t>
  </si>
  <si>
    <t>VALOR UNITARIO DE REPOSICIÓN NUEVO PARA CONSTRUCCIONES ($/M2)</t>
  </si>
  <si>
    <t xml:space="preserve">               MENOR A LA UNIDAD DE ACUERDO A LAS CONDICIONES DEL MERCADO. </t>
  </si>
  <si>
    <t xml:space="preserve">INSTALACIONES ESPECIALES Y OBRAS COMPLEMENTARIAS </t>
  </si>
  <si>
    <t xml:space="preserve"> MUNICIPIO DE GALEANA</t>
  </si>
  <si>
    <t>FACTOR DE DEMÉRITO PARA TERRENOS CON SUPERFICIE QUE EXCEDE DEL LOTE TIPO</t>
  </si>
  <si>
    <t>Y MÁS</t>
  </si>
  <si>
    <t>EN POBLACIONES CERCANAS Y DIFERENTE A LA CABECERA MUNICIPAL.</t>
  </si>
  <si>
    <t xml:space="preserve"> FACTOR DE DEMÉRITO PARA TERRENO INMERSOS EN LA MARCHA URBANA, CON SUPERFICIES </t>
  </si>
  <si>
    <t>MAYORES A LA DEL LOTE TIPO Y CON USO DE SUELO AGRÍCOLA.</t>
  </si>
  <si>
    <t xml:space="preserve">VALORES UNITARIOS DE TERRENO PARA SUELO URBANO </t>
  </si>
  <si>
    <t xml:space="preserve">  CLASE              VALOR INICIAL</t>
  </si>
  <si>
    <t xml:space="preserve">         FACTOR            VALOR ($/M2)</t>
  </si>
  <si>
    <t xml:space="preserve"> TIPO PROPIEDAD</t>
  </si>
  <si>
    <t xml:space="preserve"> CALIDAD </t>
  </si>
  <si>
    <t xml:space="preserve"> CONSTANTE </t>
  </si>
  <si>
    <t xml:space="preserve">           LA UNIDAD, DE ACUERDO A LAS CONDICIONES DE MERCADO.</t>
  </si>
  <si>
    <t xml:space="preserve">           DE ACUERDO A LA CALIDAD DE CADA CLASIFICACIÓN DE TIERRA, PARA COMPLEMENTAR CADA CLAVE DE </t>
  </si>
  <si>
    <t xml:space="preserve">           VALUACIÓN RÚSTICA, SE ASIGNAN LOS SIGUIENTES DÍGITOS: (0) PROPIEDAD PRIVADA, (1) PROPIEDAD EJIDAL Y </t>
  </si>
  <si>
    <r>
      <t>EJEMPLO</t>
    </r>
    <r>
      <rPr>
        <sz val="8"/>
        <rFont val="Century Gothic"/>
        <family val="2"/>
      </rPr>
      <t xml:space="preserve">: RIEGO POR GRAVEDAD PROPIEDAD PRIVADA DE PRIMERA CALIDAD          </t>
    </r>
  </si>
  <si>
    <t>1 0 1 1</t>
  </si>
  <si>
    <t xml:space="preserve">                RIEGO POR BOMBEO, PROPIEDAD COMUNAL DE SEGUNDA CALIDAD</t>
  </si>
  <si>
    <t>2 2 2 1</t>
  </si>
  <si>
    <t>8 1 4 1</t>
  </si>
  <si>
    <t xml:space="preserve"> CLASIFICACIÓN</t>
  </si>
  <si>
    <t xml:space="preserve">   CONSTANTE</t>
  </si>
  <si>
    <t xml:space="preserve">                   RIEGO POR BOMBEO, PROPIEDAD COMUNAL DE SEGUNDA CALIDAD</t>
  </si>
  <si>
    <t xml:space="preserve">                   PASTAL PROPIEDAD EJIDAL DE CUARTA CALIDAD</t>
  </si>
  <si>
    <t xml:space="preserve"> CALIDAD</t>
  </si>
  <si>
    <t xml:space="preserve"> CONSTANTE</t>
  </si>
  <si>
    <t>VALORES  UNITARIOS POR HECTÁREA PARA SUELO RÚSTICO ($/HA)</t>
  </si>
  <si>
    <r>
      <rPr>
        <b/>
        <sz val="10"/>
        <rFont val="Century Gothic"/>
        <family val="2"/>
      </rPr>
      <t>NOTA:</t>
    </r>
    <r>
      <rPr>
        <sz val="10"/>
        <rFont val="Century Gothic"/>
        <family val="2"/>
      </rPr>
      <t xml:space="preserve"> EL  FACTOR SE APLICA A CONSIDERACIÓN DE CADA MUNICIPIO, SI ES IGUAL, MAYOR O MENOR A  LA UNIDAD, DE ACUERDO A LAS CONDICIONES DE MERCADO.</t>
    </r>
  </si>
  <si>
    <t>DE ACUERDO A LA CALIDAD DE CADA CLASIFICACIÓN DE TIERRA, PARA COMPLEMENTAR CADA CLAVE DE VALUACIÓN RÚSTICA, SE ASIGNAN LOS SIGUIENTES DÍGITOS: ( 0 ) Propiedad Privada, ( 1 ) Propiedad Ejidal y  ( 2 ) Propiedad comunal.</t>
  </si>
  <si>
    <t>de 30 años de edad con una vida útil de 65 años.</t>
  </si>
  <si>
    <t>TABLAS DE DEPRECIACIÓN MÉTODO DE ROSS</t>
  </si>
  <si>
    <t xml:space="preserve">ZONAS URBANAS  HOMOGÉNEAS DE VALOR </t>
  </si>
  <si>
    <t xml:space="preserve">   MENOR A LA UNIDAD, DE ACUERDO A LAS CONDICIONES DE MERCADO.</t>
  </si>
  <si>
    <t>ECONÓMICO TEJABÁN</t>
  </si>
  <si>
    <t>CAMPO DE SIÓN</t>
  </si>
  <si>
    <t>BENITO JUÁREZ (LEBARÓN)</t>
  </si>
  <si>
    <r>
      <t xml:space="preserve">NOTA: </t>
    </r>
    <r>
      <rPr>
        <sz val="10"/>
        <rFont val="Century Gothic"/>
        <family val="2"/>
      </rPr>
      <t>EL FACTOR DE MERCADO ES A CONSIDERACIÓN DEL MUNICIPIO, SI ES IGUAL, MAYOR O</t>
    </r>
  </si>
  <si>
    <r>
      <t>NOTA:</t>
    </r>
    <r>
      <rPr>
        <sz val="8"/>
        <rFont val="Century Gothic"/>
        <family val="2"/>
      </rPr>
      <t xml:space="preserve"> EL FACTOR DE MERCADO ES A CONSIDERACIÓN DE CADA MUNICIPIO, SI ES IGUAL, MAYOR O MENOR A </t>
    </r>
  </si>
  <si>
    <t>N</t>
  </si>
  <si>
    <t>Utilizando la tabla de Ross según las colonias llegando a un tope</t>
  </si>
  <si>
    <t>VALOR UNITARIO ($/M2)</t>
  </si>
  <si>
    <t>VALORES UNITARIOS DE REPOSICIÓN NUEVO PARA CONSTRUCCIÓN ($/M2)</t>
  </si>
  <si>
    <t>DE ACERO Y/O CONCRETO</t>
  </si>
  <si>
    <t xml:space="preserve"> INSTALACIONES ESPECIALES POR $M2. (METRO CUADRADO) </t>
  </si>
  <si>
    <t>En Desecho</t>
  </si>
  <si>
    <t>INDUSTRIAL Y ESPECIALES</t>
  </si>
  <si>
    <t>TABLA DE VALORES PARA EL EJERCICIO FISCAL 2021</t>
  </si>
  <si>
    <t>3, 6, 9, 13, 14, 17, 19</t>
  </si>
  <si>
    <t>3, 22, 7, 8, 21, 12, 20, 14, 19, 18, 25</t>
  </si>
  <si>
    <t>2, 3, 5, 6, 7, 8, 9, 10, 11</t>
  </si>
  <si>
    <t>2, 4, 5, 7, 8, 10, 11, 12, 15, 16</t>
  </si>
  <si>
    <t>1, 2, 5, 6, 7, 10, 11, 13</t>
  </si>
  <si>
    <t>2, 3, 5, 6, 8</t>
  </si>
  <si>
    <t>1 y 6</t>
  </si>
  <si>
    <t>15 y 16</t>
  </si>
  <si>
    <t>9, 10, 11</t>
  </si>
  <si>
    <t>1, 2, 3, 4, 5, 6</t>
  </si>
  <si>
    <t>1, 2, 3, 4, 5, 6, 7, 8, 9, 10, 11, 12</t>
  </si>
  <si>
    <t>13, 14, 15, 16</t>
  </si>
  <si>
    <t>24, 14, 16, 01</t>
  </si>
  <si>
    <t>3, 4, 11, 20, 7, 39, 23, 42, 43, 44</t>
  </si>
  <si>
    <t>1, 2, 5, 6, 8, 9, 10, 12, 13, 14, 15, 16, 17, 18,  19, 20, 21, 22, 24, 25, 26, 27, 28, 29, 30, 31, 32, 33, 34, 35, 36,  37, 38, 40, 41, 42, 44, 45,  46, 47, 48, 49, 50, 51, 52, 53, 54</t>
  </si>
  <si>
    <t>2, 3, 4, 5, 6, 7, 8, 9, 10, 11, 12, 13, 15, 17, 18, 19</t>
  </si>
  <si>
    <t>2, 3, 5, 6, 7, 9, 11, 13, 14, 15, 17, 18, 19, 21, 22, 24, 25, 26, 27</t>
  </si>
  <si>
    <t>2, 3, 5, 6, 8, 9, 13, 15, 16</t>
  </si>
  <si>
    <t>1, 3, 5, 7, 9</t>
  </si>
  <si>
    <t>2, 4, 6, 8</t>
  </si>
  <si>
    <t>7 y 8</t>
  </si>
  <si>
    <t>TABLAS DE VALORES PARA EL EJERCICIO FISCAL 2021</t>
  </si>
  <si>
    <t xml:space="preserve">   No. 1                             -</t>
  </si>
  <si>
    <t xml:space="preserve">   No. 2                             -</t>
  </si>
  <si>
    <t xml:space="preserve">   No. 3                             -</t>
  </si>
  <si>
    <t xml:space="preserve">   No. 4                             -</t>
  </si>
  <si>
    <t xml:space="preserve">   No. 5                             -</t>
  </si>
  <si>
    <t xml:space="preserve">   No. 6                             -</t>
  </si>
  <si>
    <r>
      <t>NOTA:</t>
    </r>
    <r>
      <rPr>
        <sz val="8"/>
        <rFont val="Century Gothic"/>
        <family val="2"/>
      </rPr>
      <t xml:space="preserve"> EL FACTOR DE MERCADO ES A CONSIDERACIÓN DE CADA MUNICIPIO, SI ES IGUAL, MAYOR O MENOR A LA UNIDAD, DE</t>
    </r>
  </si>
  <si>
    <t xml:space="preserve">           ACUERDO A LAS CONDICIONES DE MERCADO.</t>
  </si>
  <si>
    <t xml:space="preserve">           DE ACUERDO A LA CALIDAD DE CADA CLASIFICACIÓN DE TIERRA, PARA COMPLEMENTAR CADA CLAVE DE</t>
  </si>
  <si>
    <t xml:space="preserve">           (2) PROPIEDAD COMUNAL.</t>
  </si>
  <si>
    <t>EJERCICIO FISCAL 2021</t>
  </si>
  <si>
    <t>LE BARÓN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</si>
</sst>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80A]dddd\,\ dd&quot; de &quot;mmmm&quot; de &quot;yyyy"/>
    <numFmt numFmtId="173" formatCode="0.0000"/>
    <numFmt numFmtId="174" formatCode="0.000"/>
    <numFmt numFmtId="175" formatCode="[$-80A]hh:mm:ss\ AM/PM"/>
    <numFmt numFmtId="176" formatCode="&quot;$&quot;#,##0.00"/>
    <numFmt numFmtId="177" formatCode="_-[$$-80A]* #,##0.00_-;\-[$$-80A]* #,##0.00_-;_-[$$-80A]* &quot;-&quot;??_-;_-@_-"/>
    <numFmt numFmtId="178" formatCode="#,##0.0"/>
    <numFmt numFmtId="179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5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4" fontId="0" fillId="0" borderId="0" xfId="51" applyFont="1" applyAlignment="1">
      <alignment/>
    </xf>
    <xf numFmtId="44" fontId="4" fillId="0" borderId="0" xfId="5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4" fontId="0" fillId="0" borderId="0" xfId="5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textRotation="90"/>
    </xf>
    <xf numFmtId="0" fontId="11" fillId="34" borderId="10" xfId="0" applyFont="1" applyFill="1" applyBorder="1" applyAlignment="1">
      <alignment horizontal="center"/>
    </xf>
    <xf numFmtId="44" fontId="11" fillId="34" borderId="10" xfId="5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44" fontId="11" fillId="34" borderId="0" xfId="51" applyFont="1" applyFill="1" applyAlignment="1">
      <alignment horizontal="center"/>
    </xf>
    <xf numFmtId="44" fontId="11" fillId="34" borderId="10" xfId="5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14" fontId="11" fillId="34" borderId="10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44" fontId="11" fillId="34" borderId="0" xfId="51" applyFont="1" applyFill="1" applyAlignment="1">
      <alignment/>
    </xf>
    <xf numFmtId="0" fontId="11" fillId="34" borderId="10" xfId="0" applyFont="1" applyFill="1" applyBorder="1" applyAlignment="1">
      <alignment/>
    </xf>
    <xf numFmtId="44" fontId="11" fillId="34" borderId="10" xfId="51" applyFont="1" applyFill="1" applyBorder="1" applyAlignment="1">
      <alignment/>
    </xf>
    <xf numFmtId="44" fontId="11" fillId="34" borderId="10" xfId="51" applyNumberFormat="1" applyFont="1" applyFill="1" applyBorder="1" applyAlignment="1">
      <alignment/>
    </xf>
    <xf numFmtId="0" fontId="14" fillId="34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distributed"/>
    </xf>
    <xf numFmtId="0" fontId="14" fillId="34" borderId="0" xfId="0" applyFont="1" applyFill="1" applyAlignment="1">
      <alignment horizontal="center" vertical="center"/>
    </xf>
    <xf numFmtId="44" fontId="14" fillId="34" borderId="0" xfId="51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7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4" fontId="11" fillId="0" borderId="10" xfId="51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22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14" fillId="34" borderId="23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173" fontId="14" fillId="34" borderId="10" xfId="0" applyNumberFormat="1" applyFont="1" applyFill="1" applyBorder="1" applyAlignment="1">
      <alignment horizontal="centerContinuous"/>
    </xf>
    <xf numFmtId="173" fontId="11" fillId="34" borderId="10" xfId="0" applyNumberFormat="1" applyFont="1" applyFill="1" applyBorder="1" applyAlignment="1">
      <alignment horizontal="center"/>
    </xf>
    <xf numFmtId="173" fontId="11" fillId="34" borderId="0" xfId="0" applyNumberFormat="1" applyFont="1" applyFill="1" applyBorder="1" applyAlignment="1">
      <alignment horizontal="center"/>
    </xf>
    <xf numFmtId="173" fontId="11" fillId="34" borderId="19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44" fontId="11" fillId="34" borderId="23" xfId="51" applyFont="1" applyFill="1" applyBorder="1" applyAlignment="1">
      <alignment horizontal="center" vertical="distributed"/>
    </xf>
    <xf numFmtId="44" fontId="11" fillId="34" borderId="19" xfId="51" applyFont="1" applyFill="1" applyBorder="1" applyAlignment="1">
      <alignment horizontal="center" vertical="distributed"/>
    </xf>
    <xf numFmtId="0" fontId="11" fillId="34" borderId="0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4" fontId="14" fillId="34" borderId="10" xfId="51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4" fillId="34" borderId="10" xfId="0" applyFont="1" applyFill="1" applyBorder="1" applyAlignment="1">
      <alignment horizontal="center" vertical="center" textRotation="90"/>
    </xf>
    <xf numFmtId="0" fontId="11" fillId="34" borderId="10" xfId="0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center" vertical="center"/>
    </xf>
    <xf numFmtId="44" fontId="11" fillId="34" borderId="10" xfId="51" applyFont="1" applyFill="1" applyBorder="1" applyAlignment="1">
      <alignment horizontal="right" vertical="center"/>
    </xf>
    <xf numFmtId="44" fontId="14" fillId="34" borderId="10" xfId="51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34" borderId="19" xfId="0" applyFont="1" applyFill="1" applyBorder="1" applyAlignment="1">
      <alignment horizontal="center" vertical="center" textRotation="90"/>
    </xf>
    <xf numFmtId="44" fontId="14" fillId="34" borderId="22" xfId="51" applyFont="1" applyFill="1" applyBorder="1" applyAlignment="1">
      <alignment/>
    </xf>
    <xf numFmtId="0" fontId="11" fillId="34" borderId="17" xfId="0" applyFont="1" applyFill="1" applyBorder="1" applyAlignment="1">
      <alignment/>
    </xf>
    <xf numFmtId="44" fontId="11" fillId="34" borderId="14" xfId="51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 textRotation="90"/>
    </xf>
    <xf numFmtId="44" fontId="14" fillId="34" borderId="10" xfId="51" applyFont="1" applyFill="1" applyBorder="1" applyAlignment="1">
      <alignment horizontal="center" vertical="center" wrapText="1"/>
    </xf>
    <xf numFmtId="44" fontId="11" fillId="34" borderId="19" xfId="51" applyFont="1" applyFill="1" applyBorder="1" applyAlignment="1">
      <alignment vertical="center"/>
    </xf>
    <xf numFmtId="44" fontId="11" fillId="34" borderId="0" xfId="51" applyFont="1" applyFill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14" fillId="34" borderId="20" xfId="0" applyFont="1" applyFill="1" applyBorder="1" applyAlignment="1">
      <alignment horizontal="center" vertical="center"/>
    </xf>
    <xf numFmtId="44" fontId="11" fillId="34" borderId="19" xfId="51" applyFont="1" applyFill="1" applyBorder="1" applyAlignment="1">
      <alignment horizontal="center" vertical="center"/>
    </xf>
    <xf numFmtId="8" fontId="14" fillId="34" borderId="10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4" fontId="13" fillId="0" borderId="0" xfId="53" applyFont="1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25" xfId="0" applyFont="1" applyFill="1" applyBorder="1" applyAlignment="1">
      <alignment horizontal="center" textRotation="90"/>
    </xf>
    <xf numFmtId="0" fontId="16" fillId="0" borderId="26" xfId="0" applyFont="1" applyFill="1" applyBorder="1" applyAlignment="1">
      <alignment horizontal="center" textRotation="90"/>
    </xf>
    <xf numFmtId="0" fontId="16" fillId="0" borderId="10" xfId="0" applyFont="1" applyFill="1" applyBorder="1" applyAlignment="1">
      <alignment horizontal="center" vertical="center" wrapText="1"/>
    </xf>
    <xf numFmtId="44" fontId="16" fillId="0" borderId="27" xfId="53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4" fontId="13" fillId="0" borderId="29" xfId="53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27" xfId="53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4" fontId="13" fillId="0" borderId="33" xfId="53" applyFont="1" applyFill="1" applyBorder="1" applyAlignment="1">
      <alignment horizontal="center"/>
    </xf>
    <xf numFmtId="0" fontId="16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44" fontId="13" fillId="0" borderId="36" xfId="53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4" fontId="13" fillId="0" borderId="29" xfId="53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44" fontId="13" fillId="0" borderId="39" xfId="53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44" fontId="13" fillId="0" borderId="0" xfId="53" applyFont="1" applyFill="1" applyAlignment="1">
      <alignment horizontal="left"/>
    </xf>
    <xf numFmtId="0" fontId="14" fillId="0" borderId="34" xfId="56" applyFont="1" applyFill="1" applyBorder="1" applyAlignment="1">
      <alignment horizontal="center"/>
      <protection/>
    </xf>
    <xf numFmtId="0" fontId="14" fillId="0" borderId="35" xfId="56" applyFont="1" applyFill="1" applyBorder="1" applyAlignment="1">
      <alignment horizontal="center" vertical="center"/>
      <protection/>
    </xf>
    <xf numFmtId="0" fontId="14" fillId="0" borderId="35" xfId="56" applyFont="1" applyFill="1" applyBorder="1" applyAlignment="1">
      <alignment horizontal="center"/>
      <protection/>
    </xf>
    <xf numFmtId="0" fontId="14" fillId="0" borderId="36" xfId="56" applyFont="1" applyFill="1" applyBorder="1" applyAlignment="1">
      <alignment horizontal="center"/>
      <protection/>
    </xf>
    <xf numFmtId="0" fontId="11" fillId="0" borderId="0" xfId="56" applyFont="1" applyFill="1">
      <alignment/>
      <protection/>
    </xf>
    <xf numFmtId="0" fontId="14" fillId="0" borderId="37" xfId="56" applyFont="1" applyFill="1" applyBorder="1">
      <alignment/>
      <protection/>
    </xf>
    <xf numFmtId="0" fontId="14" fillId="0" borderId="38" xfId="56" applyFont="1" applyFill="1" applyBorder="1" applyAlignment="1">
      <alignment horizontal="center"/>
      <protection/>
    </xf>
    <xf numFmtId="0" fontId="14" fillId="0" borderId="38" xfId="56" applyFont="1" applyFill="1" applyBorder="1" applyAlignment="1">
      <alignment horizontal="center" vertical="top"/>
      <protection/>
    </xf>
    <xf numFmtId="0" fontId="14" fillId="0" borderId="39" xfId="56" applyFont="1" applyFill="1" applyBorder="1" applyAlignment="1">
      <alignment horizontal="center"/>
      <protection/>
    </xf>
    <xf numFmtId="0" fontId="16" fillId="0" borderId="40" xfId="56" applyFont="1" applyFill="1" applyBorder="1" applyAlignment="1">
      <alignment horizontal="center" vertical="center" textRotation="90"/>
      <protection/>
    </xf>
    <xf numFmtId="0" fontId="16" fillId="0" borderId="41" xfId="56" applyFont="1" applyFill="1" applyBorder="1" applyAlignment="1">
      <alignment horizontal="center" vertical="center" textRotation="90"/>
      <protection/>
    </xf>
    <xf numFmtId="0" fontId="16" fillId="0" borderId="42" xfId="56" applyFont="1" applyFill="1" applyBorder="1" applyAlignment="1">
      <alignment horizontal="center" vertical="center" textRotation="90"/>
      <protection/>
    </xf>
    <xf numFmtId="0" fontId="16" fillId="0" borderId="19" xfId="56" applyFont="1" applyFill="1" applyBorder="1" applyAlignment="1">
      <alignment horizontal="center" vertical="center" wrapText="1"/>
      <protection/>
    </xf>
    <xf numFmtId="0" fontId="16" fillId="0" borderId="43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>
      <alignment/>
      <protection/>
    </xf>
    <xf numFmtId="0" fontId="11" fillId="0" borderId="17" xfId="56" applyFont="1" applyFill="1" applyBorder="1">
      <alignment/>
      <protection/>
    </xf>
    <xf numFmtId="0" fontId="13" fillId="0" borderId="45" xfId="56" applyFont="1" applyFill="1" applyBorder="1">
      <alignment/>
      <protection/>
    </xf>
    <xf numFmtId="0" fontId="13" fillId="0" borderId="30" xfId="56" applyFont="1" applyFill="1" applyBorder="1" applyAlignment="1">
      <alignment horizontal="center"/>
      <protection/>
    </xf>
    <xf numFmtId="0" fontId="13" fillId="0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0" fontId="11" fillId="0" borderId="10" xfId="56" applyFont="1" applyFill="1" applyBorder="1">
      <alignment/>
      <protection/>
    </xf>
    <xf numFmtId="44" fontId="11" fillId="0" borderId="27" xfId="54" applyFont="1" applyFill="1" applyBorder="1" applyAlignment="1">
      <alignment/>
    </xf>
    <xf numFmtId="0" fontId="13" fillId="0" borderId="0" xfId="56" applyFont="1" applyFill="1">
      <alignment/>
      <protection/>
    </xf>
    <xf numFmtId="0" fontId="13" fillId="0" borderId="28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13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/>
      <protection/>
    </xf>
    <xf numFmtId="0" fontId="11" fillId="0" borderId="0" xfId="56" applyFont="1" applyFill="1" applyBorder="1">
      <alignment/>
      <protection/>
    </xf>
    <xf numFmtId="44" fontId="11" fillId="0" borderId="29" xfId="54" applyFont="1" applyFill="1" applyBorder="1" applyAlignment="1">
      <alignment/>
    </xf>
    <xf numFmtId="44" fontId="11" fillId="0" borderId="46" xfId="54" applyFont="1" applyFill="1" applyBorder="1" applyAlignment="1">
      <alignment/>
    </xf>
    <xf numFmtId="44" fontId="11" fillId="0" borderId="27" xfId="54" applyFont="1" applyFill="1" applyBorder="1" applyAlignment="1">
      <alignment horizontal="center"/>
    </xf>
    <xf numFmtId="0" fontId="11" fillId="0" borderId="28" xfId="56" applyFont="1" applyFill="1" applyBorder="1">
      <alignment/>
      <protection/>
    </xf>
    <xf numFmtId="0" fontId="11" fillId="0" borderId="43" xfId="56" applyFont="1" applyFill="1" applyBorder="1">
      <alignment/>
      <protection/>
    </xf>
    <xf numFmtId="0" fontId="16" fillId="0" borderId="34" xfId="56" applyFont="1" applyFill="1" applyBorder="1" applyAlignment="1">
      <alignment horizontal="left"/>
      <protection/>
    </xf>
    <xf numFmtId="0" fontId="13" fillId="0" borderId="35" xfId="56" applyFont="1" applyFill="1" applyBorder="1" applyAlignment="1">
      <alignment horizontal="left"/>
      <protection/>
    </xf>
    <xf numFmtId="44" fontId="13" fillId="0" borderId="36" xfId="54" applyFont="1" applyFill="1" applyBorder="1" applyAlignment="1">
      <alignment horizontal="left"/>
    </xf>
    <xf numFmtId="0" fontId="13" fillId="0" borderId="28" xfId="56" applyFont="1" applyFill="1" applyBorder="1" applyAlignment="1">
      <alignment horizontal="left"/>
      <protection/>
    </xf>
    <xf numFmtId="0" fontId="13" fillId="0" borderId="0" xfId="56" applyFont="1" applyFill="1" applyBorder="1" applyAlignment="1">
      <alignment horizontal="left"/>
      <protection/>
    </xf>
    <xf numFmtId="44" fontId="13" fillId="0" borderId="29" xfId="54" applyFont="1" applyFill="1" applyBorder="1" applyAlignment="1">
      <alignment horizontal="left"/>
    </xf>
    <xf numFmtId="0" fontId="16" fillId="0" borderId="28" xfId="56" applyFont="1" applyFill="1" applyBorder="1" applyAlignment="1">
      <alignment horizontal="left"/>
      <protection/>
    </xf>
    <xf numFmtId="0" fontId="11" fillId="0" borderId="37" xfId="56" applyFont="1" applyFill="1" applyBorder="1">
      <alignment/>
      <protection/>
    </xf>
    <xf numFmtId="0" fontId="11" fillId="0" borderId="38" xfId="56" applyFont="1" applyFill="1" applyBorder="1">
      <alignment/>
      <protection/>
    </xf>
    <xf numFmtId="0" fontId="11" fillId="0" borderId="39" xfId="56" applyFont="1" applyFill="1" applyBorder="1">
      <alignment/>
      <protection/>
    </xf>
    <xf numFmtId="0" fontId="14" fillId="0" borderId="38" xfId="56" applyFont="1" applyFill="1" applyBorder="1" applyAlignment="1">
      <alignment horizontal="center" vertical="center"/>
      <protection/>
    </xf>
    <xf numFmtId="0" fontId="11" fillId="0" borderId="17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20" xfId="56" applyFont="1" applyFill="1" applyBorder="1" applyAlignment="1">
      <alignment horizontal="center" vertical="center"/>
      <protection/>
    </xf>
    <xf numFmtId="0" fontId="13" fillId="0" borderId="35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11" fillId="0" borderId="38" xfId="56" applyFont="1" applyFill="1" applyBorder="1" applyAlignment="1">
      <alignment horizontal="center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11" fillId="0" borderId="29" xfId="56" applyFont="1" applyFill="1" applyBorder="1">
      <alignment/>
      <protection/>
    </xf>
    <xf numFmtId="0" fontId="14" fillId="0" borderId="40" xfId="56" applyFont="1" applyFill="1" applyBorder="1" applyAlignment="1">
      <alignment horizontal="center" vertical="center" textRotation="90"/>
      <protection/>
    </xf>
    <xf numFmtId="0" fontId="14" fillId="0" borderId="41" xfId="56" applyFont="1" applyFill="1" applyBorder="1" applyAlignment="1">
      <alignment horizontal="center" vertical="center" textRotation="90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/>
      <protection/>
    </xf>
    <xf numFmtId="0" fontId="14" fillId="0" borderId="27" xfId="56" applyFont="1" applyFill="1" applyBorder="1" applyAlignment="1">
      <alignment horizontal="center" vertical="center" wrapText="1"/>
      <protection/>
    </xf>
    <xf numFmtId="0" fontId="11" fillId="0" borderId="30" xfId="56" applyFont="1" applyFill="1" applyBorder="1" applyAlignment="1">
      <alignment horizontal="center"/>
      <protection/>
    </xf>
    <xf numFmtId="0" fontId="11" fillId="0" borderId="28" xfId="56" applyFont="1" applyFill="1" applyBorder="1" applyAlignment="1">
      <alignment horizontal="center"/>
      <protection/>
    </xf>
    <xf numFmtId="0" fontId="11" fillId="0" borderId="0" xfId="56" applyFont="1" applyFill="1" applyAlignment="1">
      <alignment horizontal="center" wrapText="1"/>
      <protection/>
    </xf>
    <xf numFmtId="8" fontId="11" fillId="0" borderId="27" xfId="56" applyNumberFormat="1" applyFont="1" applyFill="1" applyBorder="1">
      <alignment/>
      <protection/>
    </xf>
    <xf numFmtId="0" fontId="11" fillId="0" borderId="28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left" vertical="top" wrapText="1"/>
      <protection/>
    </xf>
    <xf numFmtId="0" fontId="11" fillId="0" borderId="29" xfId="56" applyFont="1" applyFill="1" applyBorder="1" applyAlignment="1">
      <alignment horizontal="left" vertical="top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44" fontId="11" fillId="0" borderId="27" xfId="51" applyFont="1" applyFill="1" applyBorder="1" applyAlignment="1">
      <alignment/>
    </xf>
    <xf numFmtId="177" fontId="11" fillId="0" borderId="27" xfId="56" applyNumberFormat="1" applyFont="1" applyFill="1" applyBorder="1">
      <alignment/>
      <protection/>
    </xf>
    <xf numFmtId="44" fontId="11" fillId="0" borderId="27" xfId="54" applyFont="1" applyFill="1" applyBorder="1" applyAlignment="1">
      <alignment horizontal="center" vertical="center"/>
    </xf>
    <xf numFmtId="44" fontId="11" fillId="0" borderId="46" xfId="54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177" fontId="11" fillId="34" borderId="10" xfId="51" applyNumberFormat="1" applyFont="1" applyFill="1" applyBorder="1" applyAlignment="1">
      <alignment horizontal="center" vertical="center"/>
    </xf>
    <xf numFmtId="177" fontId="11" fillId="34" borderId="0" xfId="51" applyNumberFormat="1" applyFont="1" applyFill="1" applyAlignment="1">
      <alignment horizontal="center" vertical="center"/>
    </xf>
    <xf numFmtId="44" fontId="11" fillId="34" borderId="10" xfId="5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vertical="center"/>
    </xf>
    <xf numFmtId="0" fontId="14" fillId="34" borderId="22" xfId="0" applyFont="1" applyFill="1" applyBorder="1" applyAlignment="1">
      <alignment vertical="center"/>
    </xf>
    <xf numFmtId="0" fontId="11" fillId="34" borderId="0" xfId="0" applyFont="1" applyFill="1" applyAlignment="1">
      <alignment horizontal="left"/>
    </xf>
    <xf numFmtId="0" fontId="16" fillId="34" borderId="10" xfId="0" applyFont="1" applyFill="1" applyBorder="1" applyAlignment="1">
      <alignment horizontal="center" vertical="center" wrapText="1"/>
    </xf>
    <xf numFmtId="174" fontId="1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173" fontId="11" fillId="34" borderId="10" xfId="0" applyNumberFormat="1" applyFont="1" applyFill="1" applyBorder="1" applyAlignment="1" applyProtection="1">
      <alignment horizontal="center"/>
      <protection locked="0"/>
    </xf>
    <xf numFmtId="173" fontId="14" fillId="34" borderId="10" xfId="0" applyNumberFormat="1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4" fillId="34" borderId="15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4" fontId="11" fillId="34" borderId="10" xfId="5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distributed"/>
    </xf>
    <xf numFmtId="0" fontId="14" fillId="34" borderId="13" xfId="0" applyFont="1" applyFill="1" applyBorder="1" applyAlignment="1">
      <alignment horizontal="center" vertical="distributed"/>
    </xf>
    <xf numFmtId="0" fontId="14" fillId="34" borderId="23" xfId="0" applyFont="1" applyFill="1" applyBorder="1" applyAlignment="1">
      <alignment horizontal="center" vertical="distributed"/>
    </xf>
    <xf numFmtId="0" fontId="14" fillId="34" borderId="19" xfId="0" applyFont="1" applyFill="1" applyBorder="1" applyAlignment="1">
      <alignment horizontal="center" vertical="distributed"/>
    </xf>
    <xf numFmtId="44" fontId="15" fillId="34" borderId="20" xfId="51" applyFont="1" applyFill="1" applyBorder="1" applyAlignment="1">
      <alignment horizontal="center" vertical="center"/>
    </xf>
    <xf numFmtId="44" fontId="15" fillId="34" borderId="22" xfId="5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distributed"/>
    </xf>
    <xf numFmtId="44" fontId="11" fillId="34" borderId="10" xfId="51" applyFont="1" applyFill="1" applyBorder="1" applyAlignment="1">
      <alignment horizontal="center" vertical="distributed"/>
    </xf>
    <xf numFmtId="0" fontId="14" fillId="34" borderId="2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center" vertical="top"/>
    </xf>
    <xf numFmtId="0" fontId="14" fillId="34" borderId="14" xfId="0" applyFont="1" applyFill="1" applyBorder="1" applyAlignment="1">
      <alignment horizontal="center" vertical="top"/>
    </xf>
    <xf numFmtId="44" fontId="15" fillId="34" borderId="20" xfId="51" applyFont="1" applyFill="1" applyBorder="1" applyAlignment="1">
      <alignment horizontal="center" wrapText="1"/>
    </xf>
    <xf numFmtId="44" fontId="14" fillId="34" borderId="22" xfId="51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vertical="distributed"/>
    </xf>
    <xf numFmtId="0" fontId="14" fillId="34" borderId="2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44" fontId="11" fillId="34" borderId="23" xfId="51" applyFont="1" applyFill="1" applyBorder="1" applyAlignment="1">
      <alignment horizontal="center" vertical="distributed"/>
    </xf>
    <xf numFmtId="44" fontId="11" fillId="34" borderId="19" xfId="51" applyFont="1" applyFill="1" applyBorder="1" applyAlignment="1">
      <alignment horizontal="center" vertical="distributed"/>
    </xf>
    <xf numFmtId="0" fontId="14" fillId="34" borderId="20" xfId="0" applyFont="1" applyFill="1" applyBorder="1" applyAlignment="1">
      <alignment horizontal="right" vertical="center"/>
    </xf>
    <xf numFmtId="0" fontId="11" fillId="34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right"/>
    </xf>
    <xf numFmtId="0" fontId="14" fillId="34" borderId="20" xfId="0" applyFont="1" applyFill="1" applyBorder="1" applyAlignment="1">
      <alignment horizontal="center" vertical="distributed"/>
    </xf>
    <xf numFmtId="0" fontId="0" fillId="0" borderId="22" xfId="0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48" xfId="56" applyFont="1" applyFill="1" applyBorder="1" applyAlignment="1">
      <alignment horizontal="center" vertical="center" wrapText="1"/>
      <protection/>
    </xf>
    <xf numFmtId="0" fontId="14" fillId="0" borderId="49" xfId="56" applyFont="1" applyFill="1" applyBorder="1" applyAlignment="1">
      <alignment horizontal="center" vertical="center" wrapText="1"/>
      <protection/>
    </xf>
    <xf numFmtId="0" fontId="14" fillId="0" borderId="50" xfId="56" applyFont="1" applyFill="1" applyBorder="1" applyAlignment="1">
      <alignment horizontal="center" vertical="center" wrapText="1"/>
      <protection/>
    </xf>
    <xf numFmtId="0" fontId="16" fillId="0" borderId="51" xfId="56" applyFont="1" applyFill="1" applyBorder="1" applyAlignment="1">
      <alignment horizontal="center" vertical="center" wrapText="1"/>
      <protection/>
    </xf>
    <xf numFmtId="0" fontId="16" fillId="0" borderId="52" xfId="56" applyFont="1" applyFill="1" applyBorder="1" applyAlignment="1">
      <alignment horizontal="center" vertical="center" wrapText="1"/>
      <protection/>
    </xf>
    <xf numFmtId="0" fontId="16" fillId="0" borderId="53" xfId="56" applyFont="1" applyFill="1" applyBorder="1" applyAlignment="1">
      <alignment horizontal="center" vertical="center" wrapText="1"/>
      <protection/>
    </xf>
    <xf numFmtId="0" fontId="14" fillId="0" borderId="34" xfId="56" applyFont="1" applyFill="1" applyBorder="1" applyAlignment="1">
      <alignment horizontal="center"/>
      <protection/>
    </xf>
    <xf numFmtId="0" fontId="14" fillId="0" borderId="35" xfId="56" applyFont="1" applyFill="1" applyBorder="1" applyAlignment="1">
      <alignment horizontal="center"/>
      <protection/>
    </xf>
    <xf numFmtId="0" fontId="14" fillId="0" borderId="36" xfId="56" applyFont="1" applyFill="1" applyBorder="1" applyAlignment="1">
      <alignment horizontal="center"/>
      <protection/>
    </xf>
    <xf numFmtId="0" fontId="14" fillId="0" borderId="37" xfId="56" applyFont="1" applyFill="1" applyBorder="1" applyAlignment="1">
      <alignment horizontal="center" vertical="top"/>
      <protection/>
    </xf>
    <xf numFmtId="0" fontId="14" fillId="0" borderId="38" xfId="56" applyFont="1" applyFill="1" applyBorder="1" applyAlignment="1">
      <alignment horizontal="center" vertical="top"/>
      <protection/>
    </xf>
    <xf numFmtId="0" fontId="14" fillId="0" borderId="39" xfId="56" applyFont="1" applyFill="1" applyBorder="1" applyAlignment="1">
      <alignment horizontal="center" vertical="top"/>
      <protection/>
    </xf>
    <xf numFmtId="0" fontId="14" fillId="0" borderId="42" xfId="56" applyFont="1" applyFill="1" applyBorder="1" applyAlignment="1">
      <alignment horizontal="center" vertical="center" wrapText="1"/>
      <protection/>
    </xf>
    <xf numFmtId="0" fontId="14" fillId="0" borderId="54" xfId="56" applyFont="1" applyFill="1" applyBorder="1" applyAlignment="1">
      <alignment horizontal="center" vertical="center" wrapText="1"/>
      <protection/>
    </xf>
    <xf numFmtId="0" fontId="14" fillId="0" borderId="21" xfId="56" applyFont="1" applyFill="1" applyBorder="1" applyAlignment="1">
      <alignment horizontal="center" vertical="center" wrapText="1"/>
      <protection/>
    </xf>
    <xf numFmtId="0" fontId="14" fillId="0" borderId="22" xfId="56" applyFont="1" applyFill="1" applyBorder="1" applyAlignment="1">
      <alignment horizontal="center" vertical="center" wrapText="1"/>
      <protection/>
    </xf>
    <xf numFmtId="0" fontId="11" fillId="0" borderId="34" xfId="56" applyFont="1" applyFill="1" applyBorder="1" applyAlignment="1">
      <alignment horizontal="justify" vertical="top" wrapText="1"/>
      <protection/>
    </xf>
    <xf numFmtId="0" fontId="11" fillId="0" borderId="35" xfId="56" applyFont="1" applyFill="1" applyBorder="1" applyAlignment="1">
      <alignment horizontal="justify" vertical="top" wrapText="1"/>
      <protection/>
    </xf>
    <xf numFmtId="0" fontId="11" fillId="0" borderId="36" xfId="56" applyFont="1" applyFill="1" applyBorder="1" applyAlignment="1">
      <alignment horizontal="justify" vertical="top" wrapText="1"/>
      <protection/>
    </xf>
    <xf numFmtId="0" fontId="11" fillId="0" borderId="28" xfId="56" applyFont="1" applyFill="1" applyBorder="1" applyAlignment="1">
      <alignment horizontal="justify" vertical="top" wrapText="1"/>
      <protection/>
    </xf>
    <xf numFmtId="0" fontId="11" fillId="0" borderId="0" xfId="56" applyFont="1" applyFill="1" applyBorder="1" applyAlignment="1">
      <alignment horizontal="justify" vertical="top" wrapText="1"/>
      <protection/>
    </xf>
    <xf numFmtId="0" fontId="11" fillId="0" borderId="29" xfId="56" applyFont="1" applyFill="1" applyBorder="1" applyAlignment="1">
      <alignment horizontal="justify" vertical="top" wrapText="1"/>
      <protection/>
    </xf>
    <xf numFmtId="0" fontId="11" fillId="0" borderId="28" xfId="56" applyFont="1" applyFill="1" applyBorder="1" applyAlignment="1">
      <alignment horizontal="justify" vertical="center" wrapText="1"/>
      <protection/>
    </xf>
    <xf numFmtId="0" fontId="11" fillId="0" borderId="0" xfId="56" applyFont="1" applyFill="1" applyBorder="1" applyAlignment="1">
      <alignment horizontal="justify" vertical="center" wrapText="1"/>
      <protection/>
    </xf>
    <xf numFmtId="0" fontId="11" fillId="0" borderId="29" xfId="56" applyFont="1" applyFill="1" applyBorder="1" applyAlignment="1">
      <alignment horizontal="justify" vertical="center" wrapText="1"/>
      <protection/>
    </xf>
    <xf numFmtId="0" fontId="11" fillId="34" borderId="2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4" fontId="11" fillId="34" borderId="23" xfId="51" applyFont="1" applyFill="1" applyBorder="1" applyAlignment="1">
      <alignment horizontal="right" vertical="center"/>
    </xf>
    <xf numFmtId="44" fontId="11" fillId="34" borderId="19" xfId="51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43</xdr:row>
      <xdr:rowOff>9525</xdr:rowOff>
    </xdr:from>
    <xdr:to>
      <xdr:col>4</xdr:col>
      <xdr:colOff>552450</xdr:colOff>
      <xdr:row>49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124075" y="7258050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43</xdr:row>
      <xdr:rowOff>0</xdr:rowOff>
    </xdr:from>
    <xdr:to>
      <xdr:col>5</xdr:col>
      <xdr:colOff>981075</xdr:colOff>
      <xdr:row>50</xdr:row>
      <xdr:rowOff>9525</xdr:rowOff>
    </xdr:to>
    <xdr:sp>
      <xdr:nvSpPr>
        <xdr:cNvPr id="2" name="Line 2"/>
        <xdr:cNvSpPr>
          <a:spLocks/>
        </xdr:cNvSpPr>
      </xdr:nvSpPr>
      <xdr:spPr>
        <a:xfrm>
          <a:off x="5200650" y="72485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9525</xdr:rowOff>
    </xdr:from>
    <xdr:to>
      <xdr:col>9</xdr:col>
      <xdr:colOff>0</xdr:colOff>
      <xdr:row>9</xdr:row>
      <xdr:rowOff>9525</xdr:rowOff>
    </xdr:to>
    <xdr:sp>
      <xdr:nvSpPr>
        <xdr:cNvPr id="1" name="49 Conector recto"/>
        <xdr:cNvSpPr>
          <a:spLocks/>
        </xdr:cNvSpPr>
      </xdr:nvSpPr>
      <xdr:spPr>
        <a:xfrm rot="16200000" flipH="1">
          <a:off x="6591300" y="22860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11.421875" defaultRowHeight="12.75"/>
  <cols>
    <col min="1" max="1" width="0.13671875" style="0" customWidth="1"/>
    <col min="2" max="2" width="17.00390625" style="2" customWidth="1"/>
    <col min="3" max="3" width="11.140625" style="2" customWidth="1"/>
    <col min="4" max="4" width="25.421875" style="2" customWidth="1"/>
    <col min="5" max="5" width="14.8515625" style="2" customWidth="1"/>
    <col min="6" max="6" width="11.421875" style="5" customWidth="1"/>
    <col min="7" max="7" width="12.57421875" style="5" customWidth="1"/>
  </cols>
  <sheetData>
    <row r="1" ht="22.5" customHeight="1"/>
    <row r="2" spans="2:7" ht="21.75" customHeight="1">
      <c r="B2" s="254" t="s">
        <v>152</v>
      </c>
      <c r="C2" s="255"/>
      <c r="D2" s="255"/>
      <c r="E2" s="255"/>
      <c r="F2" s="255"/>
      <c r="G2" s="256"/>
    </row>
    <row r="3" spans="2:7" ht="12.75">
      <c r="B3" s="278" t="s">
        <v>236</v>
      </c>
      <c r="C3" s="279"/>
      <c r="D3" s="279"/>
      <c r="E3" s="279"/>
      <c r="F3" s="279"/>
      <c r="G3" s="280"/>
    </row>
    <row r="4" spans="1:7" ht="12.75">
      <c r="A4" s="22"/>
      <c r="B4" s="275" t="s">
        <v>154</v>
      </c>
      <c r="C4" s="276"/>
      <c r="D4" s="276"/>
      <c r="E4" s="276"/>
      <c r="F4" s="276"/>
      <c r="G4" s="277"/>
    </row>
    <row r="5" spans="1:7" ht="13.5">
      <c r="A5" s="22"/>
      <c r="B5" s="257" t="s">
        <v>153</v>
      </c>
      <c r="C5" s="257" t="s">
        <v>155</v>
      </c>
      <c r="D5" s="283" t="s">
        <v>76</v>
      </c>
      <c r="E5" s="273" t="s">
        <v>156</v>
      </c>
      <c r="F5" s="281" t="s">
        <v>230</v>
      </c>
      <c r="G5" s="282"/>
    </row>
    <row r="6" spans="1:7" ht="30" customHeight="1">
      <c r="A6" s="22"/>
      <c r="B6" s="258"/>
      <c r="C6" s="258"/>
      <c r="D6" s="268"/>
      <c r="E6" s="273"/>
      <c r="F6" s="91" t="s">
        <v>77</v>
      </c>
      <c r="G6" s="91" t="s">
        <v>78</v>
      </c>
    </row>
    <row r="7" spans="2:7" ht="13.5">
      <c r="B7" s="29"/>
      <c r="C7" s="29"/>
      <c r="D7" s="29"/>
      <c r="E7" s="29"/>
      <c r="F7" s="30"/>
      <c r="G7" s="30"/>
    </row>
    <row r="8" spans="2:7" s="89" customFormat="1" ht="18" customHeight="1">
      <c r="B8" s="259">
        <v>1</v>
      </c>
      <c r="C8" s="81">
        <v>1</v>
      </c>
      <c r="D8" s="81">
        <v>1</v>
      </c>
      <c r="E8" s="259" t="s">
        <v>0</v>
      </c>
      <c r="F8" s="260">
        <v>28.6</v>
      </c>
      <c r="G8" s="260">
        <v>28.6</v>
      </c>
    </row>
    <row r="9" spans="2:7" s="89" customFormat="1" ht="18" customHeight="1">
      <c r="B9" s="259"/>
      <c r="C9" s="81">
        <v>2</v>
      </c>
      <c r="D9" s="81">
        <v>1</v>
      </c>
      <c r="E9" s="259"/>
      <c r="F9" s="260"/>
      <c r="G9" s="260"/>
    </row>
    <row r="10" spans="2:7" ht="13.5">
      <c r="B10" s="45"/>
      <c r="C10" s="29"/>
      <c r="D10" s="29"/>
      <c r="E10" s="45"/>
      <c r="F10" s="30"/>
      <c r="G10" s="30"/>
    </row>
    <row r="11" spans="2:7" s="89" customFormat="1" ht="17.25" customHeight="1">
      <c r="B11" s="259">
        <v>2</v>
      </c>
      <c r="C11" s="81">
        <v>2</v>
      </c>
      <c r="D11" s="81" t="s">
        <v>237</v>
      </c>
      <c r="E11" s="259" t="s">
        <v>0</v>
      </c>
      <c r="F11" s="260">
        <v>28.6</v>
      </c>
      <c r="G11" s="260">
        <v>28.6</v>
      </c>
    </row>
    <row r="12" spans="2:7" s="89" customFormat="1" ht="33.75" customHeight="1">
      <c r="B12" s="259"/>
      <c r="C12" s="81">
        <v>3</v>
      </c>
      <c r="D12" s="248" t="s">
        <v>238</v>
      </c>
      <c r="E12" s="259"/>
      <c r="F12" s="260"/>
      <c r="G12" s="260"/>
    </row>
    <row r="13" spans="2:7" ht="13.5">
      <c r="B13" s="45"/>
      <c r="C13" s="29"/>
      <c r="D13" s="29"/>
      <c r="E13" s="45"/>
      <c r="F13" s="30"/>
      <c r="G13" s="30"/>
    </row>
    <row r="14" spans="2:7" s="89" customFormat="1" ht="14.25" customHeight="1">
      <c r="B14" s="259">
        <v>3</v>
      </c>
      <c r="C14" s="81">
        <v>1</v>
      </c>
      <c r="D14" s="81" t="s">
        <v>239</v>
      </c>
      <c r="E14" s="259" t="s">
        <v>0</v>
      </c>
      <c r="F14" s="260">
        <v>34.1</v>
      </c>
      <c r="G14" s="260">
        <v>34.1</v>
      </c>
    </row>
    <row r="15" spans="2:7" s="89" customFormat="1" ht="31.5" customHeight="1">
      <c r="B15" s="259"/>
      <c r="C15" s="81">
        <v>2</v>
      </c>
      <c r="D15" s="248" t="s">
        <v>240</v>
      </c>
      <c r="E15" s="259"/>
      <c r="F15" s="260"/>
      <c r="G15" s="260"/>
    </row>
    <row r="16" spans="2:7" s="89" customFormat="1" ht="14.25" customHeight="1">
      <c r="B16" s="259"/>
      <c r="C16" s="81">
        <v>3</v>
      </c>
      <c r="D16" s="81" t="s">
        <v>241</v>
      </c>
      <c r="E16" s="259"/>
      <c r="F16" s="260"/>
      <c r="G16" s="260"/>
    </row>
    <row r="17" spans="2:7" s="89" customFormat="1" ht="14.25" customHeight="1">
      <c r="B17" s="259"/>
      <c r="C17" s="81">
        <v>4</v>
      </c>
      <c r="D17" s="81" t="s">
        <v>242</v>
      </c>
      <c r="E17" s="259"/>
      <c r="F17" s="260"/>
      <c r="G17" s="260"/>
    </row>
    <row r="18" spans="2:7" ht="13.5">
      <c r="B18" s="45"/>
      <c r="C18" s="29"/>
      <c r="D18" s="29"/>
      <c r="E18" s="45"/>
      <c r="F18" s="30"/>
      <c r="G18" s="30"/>
    </row>
    <row r="19" spans="2:10" s="89" customFormat="1" ht="15" customHeight="1">
      <c r="B19" s="259">
        <v>4</v>
      </c>
      <c r="C19" s="81">
        <v>4</v>
      </c>
      <c r="D19" s="81" t="s">
        <v>243</v>
      </c>
      <c r="E19" s="259" t="s">
        <v>0</v>
      </c>
      <c r="F19" s="260">
        <v>28.6</v>
      </c>
      <c r="G19" s="260">
        <v>28.6</v>
      </c>
      <c r="J19" s="90"/>
    </row>
    <row r="20" spans="2:7" s="89" customFormat="1" ht="15" customHeight="1">
      <c r="B20" s="259"/>
      <c r="C20" s="81">
        <v>1</v>
      </c>
      <c r="D20" s="81">
        <v>4</v>
      </c>
      <c r="E20" s="259"/>
      <c r="F20" s="260"/>
      <c r="G20" s="260"/>
    </row>
    <row r="21" spans="2:7" ht="13.5">
      <c r="B21" s="45"/>
      <c r="C21" s="29"/>
      <c r="D21" s="29"/>
      <c r="E21" s="45"/>
      <c r="F21" s="30"/>
      <c r="G21" s="30"/>
    </row>
    <row r="22" spans="2:7" ht="18.75" customHeight="1">
      <c r="B22" s="273">
        <v>5</v>
      </c>
      <c r="C22" s="81">
        <v>3</v>
      </c>
      <c r="D22" s="81" t="s">
        <v>244</v>
      </c>
      <c r="E22" s="259" t="s">
        <v>0</v>
      </c>
      <c r="F22" s="274">
        <v>28.6</v>
      </c>
      <c r="G22" s="274">
        <v>28.6</v>
      </c>
    </row>
    <row r="23" spans="2:7" ht="18.75" customHeight="1">
      <c r="B23" s="273"/>
      <c r="C23" s="81">
        <v>4</v>
      </c>
      <c r="D23" s="81" t="s">
        <v>245</v>
      </c>
      <c r="E23" s="259"/>
      <c r="F23" s="274"/>
      <c r="G23" s="274"/>
    </row>
    <row r="24" spans="2:7" ht="30" customHeight="1">
      <c r="B24" s="235">
        <v>1</v>
      </c>
      <c r="C24" s="236">
        <v>16</v>
      </c>
      <c r="D24" s="236" t="s">
        <v>246</v>
      </c>
      <c r="E24" s="235" t="s">
        <v>0</v>
      </c>
      <c r="F24" s="99">
        <v>28.6</v>
      </c>
      <c r="G24" s="234">
        <v>28.6</v>
      </c>
    </row>
    <row r="25" spans="2:7" ht="17.25" customHeight="1">
      <c r="B25" s="62"/>
      <c r="C25" s="62"/>
      <c r="D25" s="62"/>
      <c r="E25" s="62"/>
      <c r="F25" s="62"/>
      <c r="G25" s="62"/>
    </row>
    <row r="26" spans="2:7" ht="18" customHeight="1">
      <c r="B26" s="254" t="s">
        <v>141</v>
      </c>
      <c r="C26" s="255"/>
      <c r="D26" s="255"/>
      <c r="E26" s="255"/>
      <c r="F26" s="255"/>
      <c r="G26" s="256"/>
    </row>
    <row r="27" spans="2:7" ht="17.25" customHeight="1">
      <c r="B27" s="261" t="s">
        <v>236</v>
      </c>
      <c r="C27" s="262"/>
      <c r="D27" s="262"/>
      <c r="E27" s="262"/>
      <c r="F27" s="262"/>
      <c r="G27" s="263"/>
    </row>
    <row r="28" spans="2:7" ht="13.5">
      <c r="B28" s="29"/>
      <c r="C28" s="29"/>
      <c r="D28" s="29"/>
      <c r="E28" s="29"/>
      <c r="F28" s="30"/>
      <c r="G28" s="30"/>
    </row>
    <row r="29" spans="2:7" ht="36.75" customHeight="1">
      <c r="B29" s="264" t="s">
        <v>221</v>
      </c>
      <c r="C29" s="265"/>
      <c r="D29" s="265"/>
      <c r="E29" s="265"/>
      <c r="F29" s="265"/>
      <c r="G29" s="266"/>
    </row>
    <row r="30" spans="2:7" ht="20.25" customHeight="1">
      <c r="B30" s="257" t="s">
        <v>153</v>
      </c>
      <c r="C30" s="257" t="s">
        <v>155</v>
      </c>
      <c r="D30" s="267" t="s">
        <v>76</v>
      </c>
      <c r="E30" s="269" t="s">
        <v>156</v>
      </c>
      <c r="F30" s="271" t="s">
        <v>230</v>
      </c>
      <c r="G30" s="272"/>
    </row>
    <row r="31" spans="2:7" ht="24.75" customHeight="1">
      <c r="B31" s="258"/>
      <c r="C31" s="258"/>
      <c r="D31" s="268"/>
      <c r="E31" s="270"/>
      <c r="F31" s="91" t="s">
        <v>77</v>
      </c>
      <c r="G31" s="91" t="s">
        <v>78</v>
      </c>
    </row>
    <row r="32" spans="2:7" ht="13.5">
      <c r="B32" s="29"/>
      <c r="C32" s="29"/>
      <c r="D32" s="29"/>
      <c r="E32" s="29"/>
      <c r="F32" s="30"/>
      <c r="G32" s="30"/>
    </row>
    <row r="33" spans="2:7" s="89" customFormat="1" ht="42.75" customHeight="1">
      <c r="B33" s="259">
        <v>12</v>
      </c>
      <c r="C33" s="81">
        <v>11</v>
      </c>
      <c r="D33" s="248" t="s">
        <v>247</v>
      </c>
      <c r="E33" s="259" t="s">
        <v>79</v>
      </c>
      <c r="F33" s="260">
        <v>23.1</v>
      </c>
      <c r="G33" s="260">
        <v>23.1</v>
      </c>
    </row>
    <row r="34" spans="2:7" s="89" customFormat="1" ht="40.5" customHeight="1">
      <c r="B34" s="259"/>
      <c r="C34" s="81">
        <v>12</v>
      </c>
      <c r="D34" s="81" t="s">
        <v>248</v>
      </c>
      <c r="E34" s="259"/>
      <c r="F34" s="260"/>
      <c r="G34" s="260"/>
    </row>
    <row r="35" spans="2:7" ht="13.5">
      <c r="B35" s="29"/>
      <c r="C35" s="29"/>
      <c r="D35" s="29"/>
      <c r="E35" s="29"/>
      <c r="F35" s="30"/>
      <c r="G35" s="30"/>
    </row>
  </sheetData>
  <sheetProtection/>
  <mergeCells count="40">
    <mergeCell ref="B4:G4"/>
    <mergeCell ref="B2:G2"/>
    <mergeCell ref="B3:G3"/>
    <mergeCell ref="F19:F20"/>
    <mergeCell ref="G19:G20"/>
    <mergeCell ref="E11:E12"/>
    <mergeCell ref="E14:E17"/>
    <mergeCell ref="E19:E20"/>
    <mergeCell ref="F5:G5"/>
    <mergeCell ref="D5:D6"/>
    <mergeCell ref="B11:B12"/>
    <mergeCell ref="B19:B20"/>
    <mergeCell ref="B22:B23"/>
    <mergeCell ref="B14:B17"/>
    <mergeCell ref="F22:F23"/>
    <mergeCell ref="G22:G23"/>
    <mergeCell ref="F11:F12"/>
    <mergeCell ref="G11:G12"/>
    <mergeCell ref="F14:F17"/>
    <mergeCell ref="G14:G17"/>
    <mergeCell ref="B29:G29"/>
    <mergeCell ref="D30:D31"/>
    <mergeCell ref="E30:E31"/>
    <mergeCell ref="F30:G30"/>
    <mergeCell ref="G8:G9"/>
    <mergeCell ref="E5:E6"/>
    <mergeCell ref="B8:B9"/>
    <mergeCell ref="E8:E9"/>
    <mergeCell ref="F8:F9"/>
    <mergeCell ref="E22:E23"/>
    <mergeCell ref="B26:G26"/>
    <mergeCell ref="B30:B31"/>
    <mergeCell ref="C30:C31"/>
    <mergeCell ref="B5:B6"/>
    <mergeCell ref="C5:C6"/>
    <mergeCell ref="B33:B34"/>
    <mergeCell ref="E33:E34"/>
    <mergeCell ref="F33:F34"/>
    <mergeCell ref="G33:G34"/>
    <mergeCell ref="B27:G27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90" zoomScaleSheetLayoutView="100" zoomScalePageLayoutView="0" workbookViewId="0" topLeftCell="A1">
      <selection activeCell="A54" sqref="A54"/>
    </sheetView>
  </sheetViews>
  <sheetFormatPr defaultColWidth="11.421875" defaultRowHeight="12.75"/>
  <cols>
    <col min="1" max="1" width="5.7109375" style="162" customWidth="1"/>
    <col min="2" max="2" width="5.140625" style="162" customWidth="1"/>
    <col min="3" max="3" width="5.28125" style="162" customWidth="1"/>
    <col min="4" max="4" width="5.00390625" style="162" customWidth="1"/>
    <col min="5" max="5" width="22.8515625" style="162" customWidth="1"/>
    <col min="6" max="6" width="20.00390625" style="162" customWidth="1"/>
    <col min="7" max="7" width="9.421875" style="162" customWidth="1"/>
    <col min="8" max="8" width="8.28125" style="209" customWidth="1"/>
    <col min="9" max="9" width="16.8515625" style="162" customWidth="1"/>
    <col min="10" max="16384" width="11.421875" style="162" customWidth="1"/>
  </cols>
  <sheetData>
    <row r="1" spans="1:9" ht="26.25" customHeight="1">
      <c r="A1" s="158"/>
      <c r="B1" s="159"/>
      <c r="C1" s="160"/>
      <c r="D1" s="160"/>
      <c r="E1" s="160"/>
      <c r="F1" s="160" t="s">
        <v>141</v>
      </c>
      <c r="G1" s="160"/>
      <c r="H1" s="159"/>
      <c r="I1" s="161"/>
    </row>
    <row r="2" spans="1:9" ht="18.75" customHeight="1" thickBot="1">
      <c r="A2" s="163"/>
      <c r="B2" s="164"/>
      <c r="C2" s="164"/>
      <c r="D2" s="164"/>
      <c r="E2" s="165"/>
      <c r="F2" s="165" t="s">
        <v>236</v>
      </c>
      <c r="G2" s="164"/>
      <c r="H2" s="201"/>
      <c r="I2" s="166"/>
    </row>
    <row r="3" spans="1:9" ht="78" customHeight="1" thickBot="1">
      <c r="A3" s="167" t="s">
        <v>210</v>
      </c>
      <c r="B3" s="168" t="s">
        <v>199</v>
      </c>
      <c r="C3" s="168" t="s">
        <v>98</v>
      </c>
      <c r="D3" s="169" t="s">
        <v>211</v>
      </c>
      <c r="E3" s="358" t="s">
        <v>158</v>
      </c>
      <c r="F3" s="359"/>
      <c r="G3" s="359"/>
      <c r="H3" s="359"/>
      <c r="I3" s="360"/>
    </row>
    <row r="4" spans="1:9" ht="25.5" customHeight="1">
      <c r="A4" s="361" t="s">
        <v>157</v>
      </c>
      <c r="B4" s="362"/>
      <c r="C4" s="362"/>
      <c r="D4" s="363"/>
      <c r="E4" s="170" t="s">
        <v>162</v>
      </c>
      <c r="F4" s="170" t="s">
        <v>93</v>
      </c>
      <c r="G4" s="170" t="s">
        <v>84</v>
      </c>
      <c r="H4" s="170" t="s">
        <v>85</v>
      </c>
      <c r="I4" s="171" t="s">
        <v>163</v>
      </c>
    </row>
    <row r="5" spans="1:9" ht="4.5" customHeight="1">
      <c r="A5" s="172"/>
      <c r="B5" s="173"/>
      <c r="C5" s="173"/>
      <c r="D5" s="173"/>
      <c r="E5" s="173"/>
      <c r="F5" s="173"/>
      <c r="G5" s="173"/>
      <c r="H5" s="202"/>
      <c r="I5" s="174"/>
    </row>
    <row r="6" spans="1:10" ht="14.25">
      <c r="A6" s="175">
        <v>1</v>
      </c>
      <c r="B6" s="176">
        <v>2</v>
      </c>
      <c r="C6" s="176">
        <v>1</v>
      </c>
      <c r="D6" s="176">
        <v>1</v>
      </c>
      <c r="E6" s="176" t="s">
        <v>86</v>
      </c>
      <c r="F6" s="176" t="s">
        <v>95</v>
      </c>
      <c r="G6" s="177">
        <v>1</v>
      </c>
      <c r="H6" s="203" t="s">
        <v>186</v>
      </c>
      <c r="I6" s="227" t="s">
        <v>186</v>
      </c>
      <c r="J6" s="180"/>
    </row>
    <row r="7" spans="1:10" ht="14.25">
      <c r="A7" s="175">
        <v>1</v>
      </c>
      <c r="B7" s="176">
        <v>2</v>
      </c>
      <c r="C7" s="176">
        <v>2</v>
      </c>
      <c r="D7" s="176">
        <v>1</v>
      </c>
      <c r="E7" s="176" t="s">
        <v>86</v>
      </c>
      <c r="F7" s="176" t="s">
        <v>95</v>
      </c>
      <c r="G7" s="177">
        <v>2</v>
      </c>
      <c r="H7" s="203" t="s">
        <v>186</v>
      </c>
      <c r="I7" s="227" t="s">
        <v>186</v>
      </c>
      <c r="J7" s="180"/>
    </row>
    <row r="8" spans="1:9" ht="14.25">
      <c r="A8" s="175">
        <v>1</v>
      </c>
      <c r="B8" s="176">
        <v>2</v>
      </c>
      <c r="C8" s="176">
        <v>3</v>
      </c>
      <c r="D8" s="176">
        <v>1</v>
      </c>
      <c r="E8" s="176" t="s">
        <v>86</v>
      </c>
      <c r="F8" s="176" t="s">
        <v>95</v>
      </c>
      <c r="G8" s="177">
        <v>3</v>
      </c>
      <c r="H8" s="203" t="s">
        <v>186</v>
      </c>
      <c r="I8" s="227" t="s">
        <v>186</v>
      </c>
    </row>
    <row r="9" spans="1:9" ht="14.25">
      <c r="A9" s="175">
        <v>1</v>
      </c>
      <c r="B9" s="176">
        <v>2</v>
      </c>
      <c r="C9" s="176">
        <v>4</v>
      </c>
      <c r="D9" s="176">
        <v>1</v>
      </c>
      <c r="E9" s="176" t="s">
        <v>86</v>
      </c>
      <c r="F9" s="176" t="s">
        <v>95</v>
      </c>
      <c r="G9" s="177">
        <v>4</v>
      </c>
      <c r="H9" s="203" t="s">
        <v>186</v>
      </c>
      <c r="I9" s="227" t="s">
        <v>186</v>
      </c>
    </row>
    <row r="10" spans="1:9" ht="3" customHeight="1">
      <c r="A10" s="181"/>
      <c r="B10" s="182"/>
      <c r="C10" s="182"/>
      <c r="D10" s="182"/>
      <c r="E10" s="183"/>
      <c r="F10" s="183"/>
      <c r="G10" s="184"/>
      <c r="H10" s="204"/>
      <c r="I10" s="186" t="s">
        <v>186</v>
      </c>
    </row>
    <row r="11" spans="1:9" ht="14.25">
      <c r="A11" s="175">
        <v>2</v>
      </c>
      <c r="B11" s="176">
        <v>2</v>
      </c>
      <c r="C11" s="176">
        <v>1</v>
      </c>
      <c r="D11" s="176">
        <v>1</v>
      </c>
      <c r="E11" s="176" t="s">
        <v>94</v>
      </c>
      <c r="F11" s="176" t="s">
        <v>95</v>
      </c>
      <c r="G11" s="177">
        <v>1</v>
      </c>
      <c r="H11" s="203" t="s">
        <v>186</v>
      </c>
      <c r="I11" s="227" t="s">
        <v>186</v>
      </c>
    </row>
    <row r="12" spans="1:9" ht="14.25">
      <c r="A12" s="175">
        <v>2</v>
      </c>
      <c r="B12" s="176">
        <v>2</v>
      </c>
      <c r="C12" s="176">
        <v>2</v>
      </c>
      <c r="D12" s="176">
        <v>1</v>
      </c>
      <c r="E12" s="176" t="s">
        <v>94</v>
      </c>
      <c r="F12" s="176" t="s">
        <v>95</v>
      </c>
      <c r="G12" s="177">
        <v>2</v>
      </c>
      <c r="H12" s="203" t="s">
        <v>186</v>
      </c>
      <c r="I12" s="227" t="s">
        <v>186</v>
      </c>
    </row>
    <row r="13" spans="1:9" ht="14.25">
      <c r="A13" s="175">
        <v>2</v>
      </c>
      <c r="B13" s="176">
        <v>2</v>
      </c>
      <c r="C13" s="176">
        <v>3</v>
      </c>
      <c r="D13" s="176">
        <v>1</v>
      </c>
      <c r="E13" s="176" t="s">
        <v>94</v>
      </c>
      <c r="F13" s="176" t="s">
        <v>95</v>
      </c>
      <c r="G13" s="177">
        <v>3</v>
      </c>
      <c r="H13" s="203" t="s">
        <v>186</v>
      </c>
      <c r="I13" s="227" t="s">
        <v>186</v>
      </c>
    </row>
    <row r="14" spans="1:9" ht="14.25">
      <c r="A14" s="175">
        <v>2</v>
      </c>
      <c r="B14" s="176">
        <v>2</v>
      </c>
      <c r="C14" s="176">
        <v>4</v>
      </c>
      <c r="D14" s="176">
        <v>1</v>
      </c>
      <c r="E14" s="176" t="s">
        <v>94</v>
      </c>
      <c r="F14" s="176" t="s">
        <v>95</v>
      </c>
      <c r="G14" s="177">
        <v>4</v>
      </c>
      <c r="H14" s="203" t="s">
        <v>186</v>
      </c>
      <c r="I14" s="227" t="s">
        <v>186</v>
      </c>
    </row>
    <row r="15" spans="1:9" ht="3" customHeight="1">
      <c r="A15" s="181"/>
      <c r="B15" s="182"/>
      <c r="C15" s="182"/>
      <c r="D15" s="182"/>
      <c r="E15" s="183"/>
      <c r="F15" s="182"/>
      <c r="G15" s="184"/>
      <c r="H15" s="204"/>
      <c r="I15" s="186"/>
    </row>
    <row r="16" spans="1:9" ht="14.25">
      <c r="A16" s="175">
        <v>3</v>
      </c>
      <c r="B16" s="176">
        <v>2</v>
      </c>
      <c r="C16" s="176">
        <v>1</v>
      </c>
      <c r="D16" s="176">
        <v>1</v>
      </c>
      <c r="E16" s="176" t="s">
        <v>160</v>
      </c>
      <c r="F16" s="176" t="s">
        <v>95</v>
      </c>
      <c r="G16" s="177">
        <v>1</v>
      </c>
      <c r="H16" s="205" t="s">
        <v>186</v>
      </c>
      <c r="I16" s="227" t="s">
        <v>186</v>
      </c>
    </row>
    <row r="17" spans="1:9" ht="14.25">
      <c r="A17" s="175">
        <v>3</v>
      </c>
      <c r="B17" s="176">
        <v>2</v>
      </c>
      <c r="C17" s="176">
        <v>2</v>
      </c>
      <c r="D17" s="176">
        <v>1</v>
      </c>
      <c r="E17" s="176" t="s">
        <v>160</v>
      </c>
      <c r="F17" s="176" t="s">
        <v>95</v>
      </c>
      <c r="G17" s="177">
        <v>2</v>
      </c>
      <c r="H17" s="205" t="s">
        <v>186</v>
      </c>
      <c r="I17" s="227" t="s">
        <v>186</v>
      </c>
    </row>
    <row r="18" spans="1:9" ht="14.25">
      <c r="A18" s="175">
        <v>3</v>
      </c>
      <c r="B18" s="176">
        <v>2</v>
      </c>
      <c r="C18" s="176">
        <v>3</v>
      </c>
      <c r="D18" s="176">
        <v>1</v>
      </c>
      <c r="E18" s="176" t="s">
        <v>160</v>
      </c>
      <c r="F18" s="176" t="s">
        <v>95</v>
      </c>
      <c r="G18" s="177">
        <v>3</v>
      </c>
      <c r="H18" s="205" t="s">
        <v>186</v>
      </c>
      <c r="I18" s="227" t="s">
        <v>186</v>
      </c>
    </row>
    <row r="19" spans="1:9" ht="3" customHeight="1">
      <c r="A19" s="181"/>
      <c r="B19" s="182"/>
      <c r="C19" s="182"/>
      <c r="D19" s="182"/>
      <c r="E19" s="183"/>
      <c r="F19" s="182"/>
      <c r="G19" s="184"/>
      <c r="H19" s="204"/>
      <c r="I19" s="187" t="s">
        <v>228</v>
      </c>
    </row>
    <row r="20" spans="1:9" ht="14.25">
      <c r="A20" s="175">
        <v>5</v>
      </c>
      <c r="B20" s="176">
        <v>2</v>
      </c>
      <c r="C20" s="176">
        <v>1</v>
      </c>
      <c r="D20" s="176">
        <v>1</v>
      </c>
      <c r="E20" s="176" t="s">
        <v>164</v>
      </c>
      <c r="F20" s="176" t="s">
        <v>95</v>
      </c>
      <c r="G20" s="177">
        <v>1</v>
      </c>
      <c r="H20" s="205" t="s">
        <v>186</v>
      </c>
      <c r="I20" s="227" t="s">
        <v>186</v>
      </c>
    </row>
    <row r="21" spans="1:9" ht="14.25">
      <c r="A21" s="175">
        <v>5</v>
      </c>
      <c r="B21" s="176">
        <v>2</v>
      </c>
      <c r="C21" s="176">
        <v>2</v>
      </c>
      <c r="D21" s="176">
        <v>1</v>
      </c>
      <c r="E21" s="176" t="s">
        <v>164</v>
      </c>
      <c r="F21" s="176" t="s">
        <v>95</v>
      </c>
      <c r="G21" s="177">
        <v>2</v>
      </c>
      <c r="H21" s="205" t="s">
        <v>186</v>
      </c>
      <c r="I21" s="227" t="s">
        <v>186</v>
      </c>
    </row>
    <row r="22" spans="1:9" ht="14.25">
      <c r="A22" s="175">
        <v>5</v>
      </c>
      <c r="B22" s="176">
        <v>2</v>
      </c>
      <c r="C22" s="176">
        <v>3</v>
      </c>
      <c r="D22" s="176">
        <v>1</v>
      </c>
      <c r="E22" s="176" t="s">
        <v>164</v>
      </c>
      <c r="F22" s="176" t="s">
        <v>95</v>
      </c>
      <c r="G22" s="177">
        <v>3</v>
      </c>
      <c r="H22" s="205" t="s">
        <v>186</v>
      </c>
      <c r="I22" s="227" t="s">
        <v>186</v>
      </c>
    </row>
    <row r="23" spans="1:9" ht="3" customHeight="1">
      <c r="A23" s="181"/>
      <c r="B23" s="182"/>
      <c r="C23" s="182"/>
      <c r="D23" s="182"/>
      <c r="E23" s="183"/>
      <c r="F23" s="182"/>
      <c r="G23" s="184"/>
      <c r="H23" s="204"/>
      <c r="I23" s="228" t="s">
        <v>186</v>
      </c>
    </row>
    <row r="24" spans="1:9" ht="14.25">
      <c r="A24" s="175">
        <v>7</v>
      </c>
      <c r="B24" s="176">
        <v>2</v>
      </c>
      <c r="C24" s="176">
        <v>1</v>
      </c>
      <c r="D24" s="176">
        <v>1</v>
      </c>
      <c r="E24" s="176" t="s">
        <v>96</v>
      </c>
      <c r="F24" s="176" t="s">
        <v>95</v>
      </c>
      <c r="G24" s="177">
        <v>1</v>
      </c>
      <c r="H24" s="205" t="s">
        <v>186</v>
      </c>
      <c r="I24" s="227" t="s">
        <v>186</v>
      </c>
    </row>
    <row r="25" spans="1:9" ht="14.25">
      <c r="A25" s="175">
        <v>7</v>
      </c>
      <c r="B25" s="176">
        <v>2</v>
      </c>
      <c r="C25" s="176">
        <v>2</v>
      </c>
      <c r="D25" s="176">
        <v>1</v>
      </c>
      <c r="E25" s="176" t="s">
        <v>96</v>
      </c>
      <c r="F25" s="176" t="s">
        <v>95</v>
      </c>
      <c r="G25" s="177">
        <v>2</v>
      </c>
      <c r="H25" s="205" t="s">
        <v>186</v>
      </c>
      <c r="I25" s="227" t="s">
        <v>186</v>
      </c>
    </row>
    <row r="26" spans="1:9" ht="14.25">
      <c r="A26" s="175">
        <v>7</v>
      </c>
      <c r="B26" s="176">
        <v>2</v>
      </c>
      <c r="C26" s="176">
        <v>3</v>
      </c>
      <c r="D26" s="176">
        <v>1</v>
      </c>
      <c r="E26" s="176" t="s">
        <v>96</v>
      </c>
      <c r="F26" s="176" t="s">
        <v>95</v>
      </c>
      <c r="G26" s="177">
        <v>3</v>
      </c>
      <c r="H26" s="205" t="s">
        <v>186</v>
      </c>
      <c r="I26" s="227" t="s">
        <v>186</v>
      </c>
    </row>
    <row r="27" spans="1:9" ht="14.25">
      <c r="A27" s="175">
        <v>7</v>
      </c>
      <c r="B27" s="176">
        <v>2</v>
      </c>
      <c r="C27" s="176">
        <v>4</v>
      </c>
      <c r="D27" s="176">
        <v>1</v>
      </c>
      <c r="E27" s="176" t="s">
        <v>96</v>
      </c>
      <c r="F27" s="176" t="s">
        <v>95</v>
      </c>
      <c r="G27" s="177">
        <v>4</v>
      </c>
      <c r="H27" s="205" t="s">
        <v>186</v>
      </c>
      <c r="I27" s="227" t="s">
        <v>186</v>
      </c>
    </row>
    <row r="28" spans="1:9" ht="14.25">
      <c r="A28" s="175">
        <v>7</v>
      </c>
      <c r="B28" s="176">
        <v>2</v>
      </c>
      <c r="C28" s="176">
        <v>5</v>
      </c>
      <c r="D28" s="176">
        <v>1</v>
      </c>
      <c r="E28" s="176" t="s">
        <v>96</v>
      </c>
      <c r="F28" s="176" t="s">
        <v>95</v>
      </c>
      <c r="G28" s="177">
        <v>5</v>
      </c>
      <c r="H28" s="205" t="s">
        <v>186</v>
      </c>
      <c r="I28" s="227" t="s">
        <v>186</v>
      </c>
    </row>
    <row r="29" spans="1:9" ht="3.75" customHeight="1">
      <c r="A29" s="181"/>
      <c r="B29" s="182"/>
      <c r="C29" s="182"/>
      <c r="D29" s="182"/>
      <c r="E29" s="183"/>
      <c r="F29" s="182"/>
      <c r="G29" s="184"/>
      <c r="H29" s="204"/>
      <c r="I29" s="187"/>
    </row>
    <row r="30" spans="1:9" ht="14.25">
      <c r="A30" s="175">
        <v>8</v>
      </c>
      <c r="B30" s="176">
        <v>2</v>
      </c>
      <c r="C30" s="176">
        <v>1</v>
      </c>
      <c r="D30" s="176">
        <v>1</v>
      </c>
      <c r="E30" s="176" t="s">
        <v>89</v>
      </c>
      <c r="F30" s="176" t="s">
        <v>95</v>
      </c>
      <c r="G30" s="177">
        <v>1</v>
      </c>
      <c r="H30" s="205" t="s">
        <v>186</v>
      </c>
      <c r="I30" s="188">
        <v>3500</v>
      </c>
    </row>
    <row r="31" spans="1:9" ht="14.25">
      <c r="A31" s="175">
        <v>8</v>
      </c>
      <c r="B31" s="176">
        <v>2</v>
      </c>
      <c r="C31" s="176">
        <v>2</v>
      </c>
      <c r="D31" s="176">
        <v>1</v>
      </c>
      <c r="E31" s="176" t="s">
        <v>89</v>
      </c>
      <c r="F31" s="176" t="s">
        <v>95</v>
      </c>
      <c r="G31" s="177">
        <v>2</v>
      </c>
      <c r="H31" s="205" t="s">
        <v>186</v>
      </c>
      <c r="I31" s="188">
        <v>3000</v>
      </c>
    </row>
    <row r="32" spans="1:9" ht="14.25">
      <c r="A32" s="175">
        <v>8</v>
      </c>
      <c r="B32" s="176">
        <v>2</v>
      </c>
      <c r="C32" s="176">
        <v>3</v>
      </c>
      <c r="D32" s="176">
        <v>1</v>
      </c>
      <c r="E32" s="176" t="s">
        <v>89</v>
      </c>
      <c r="F32" s="176" t="s">
        <v>95</v>
      </c>
      <c r="G32" s="177">
        <v>3</v>
      </c>
      <c r="H32" s="205" t="s">
        <v>186</v>
      </c>
      <c r="I32" s="188">
        <v>2500</v>
      </c>
    </row>
    <row r="33" spans="1:9" ht="14.25">
      <c r="A33" s="175">
        <v>8</v>
      </c>
      <c r="B33" s="176">
        <v>2</v>
      </c>
      <c r="C33" s="176">
        <v>4</v>
      </c>
      <c r="D33" s="176">
        <v>1</v>
      </c>
      <c r="E33" s="176" t="s">
        <v>89</v>
      </c>
      <c r="F33" s="176" t="s">
        <v>95</v>
      </c>
      <c r="G33" s="177">
        <v>4</v>
      </c>
      <c r="H33" s="205" t="s">
        <v>186</v>
      </c>
      <c r="I33" s="227" t="s">
        <v>186</v>
      </c>
    </row>
    <row r="34" spans="1:9" ht="14.25">
      <c r="A34" s="175">
        <v>8</v>
      </c>
      <c r="B34" s="176">
        <v>2</v>
      </c>
      <c r="C34" s="176">
        <v>5</v>
      </c>
      <c r="D34" s="176">
        <v>1</v>
      </c>
      <c r="E34" s="176" t="s">
        <v>89</v>
      </c>
      <c r="F34" s="176" t="s">
        <v>95</v>
      </c>
      <c r="G34" s="177">
        <v>5</v>
      </c>
      <c r="H34" s="205" t="s">
        <v>186</v>
      </c>
      <c r="I34" s="227" t="s">
        <v>186</v>
      </c>
    </row>
    <row r="35" spans="1:9" ht="14.25">
      <c r="A35" s="175">
        <v>8</v>
      </c>
      <c r="B35" s="176">
        <v>2</v>
      </c>
      <c r="C35" s="176">
        <v>6</v>
      </c>
      <c r="D35" s="176">
        <v>1</v>
      </c>
      <c r="E35" s="176" t="s">
        <v>89</v>
      </c>
      <c r="F35" s="176" t="s">
        <v>95</v>
      </c>
      <c r="G35" s="177">
        <v>6</v>
      </c>
      <c r="H35" s="205" t="s">
        <v>186</v>
      </c>
      <c r="I35" s="227" t="s">
        <v>186</v>
      </c>
    </row>
    <row r="36" spans="1:9" ht="14.25">
      <c r="A36" s="175">
        <v>8</v>
      </c>
      <c r="B36" s="176">
        <v>2</v>
      </c>
      <c r="C36" s="176">
        <v>7</v>
      </c>
      <c r="D36" s="176">
        <v>1</v>
      </c>
      <c r="E36" s="176" t="s">
        <v>89</v>
      </c>
      <c r="F36" s="176" t="s">
        <v>95</v>
      </c>
      <c r="G36" s="177">
        <v>7</v>
      </c>
      <c r="H36" s="205" t="s">
        <v>186</v>
      </c>
      <c r="I36" s="227" t="s">
        <v>186</v>
      </c>
    </row>
    <row r="37" spans="1:9" ht="3" customHeight="1">
      <c r="A37" s="181"/>
      <c r="B37" s="182"/>
      <c r="C37" s="182"/>
      <c r="D37" s="182"/>
      <c r="E37" s="183"/>
      <c r="F37" s="183"/>
      <c r="G37" s="184"/>
      <c r="H37" s="204"/>
      <c r="I37" s="228"/>
    </row>
    <row r="38" spans="1:9" ht="14.25">
      <c r="A38" s="175">
        <v>9</v>
      </c>
      <c r="B38" s="176">
        <v>2</v>
      </c>
      <c r="C38" s="176">
        <v>1</v>
      </c>
      <c r="D38" s="176">
        <v>1</v>
      </c>
      <c r="E38" s="176" t="s">
        <v>97</v>
      </c>
      <c r="F38" s="176" t="s">
        <v>95</v>
      </c>
      <c r="G38" s="177">
        <v>1</v>
      </c>
      <c r="H38" s="205" t="s">
        <v>186</v>
      </c>
      <c r="I38" s="227" t="s">
        <v>186</v>
      </c>
    </row>
    <row r="39" spans="1:9" ht="14.25">
      <c r="A39" s="175">
        <v>9</v>
      </c>
      <c r="B39" s="176">
        <v>2</v>
      </c>
      <c r="C39" s="176">
        <v>2</v>
      </c>
      <c r="D39" s="176">
        <v>1</v>
      </c>
      <c r="E39" s="176" t="s">
        <v>97</v>
      </c>
      <c r="F39" s="176" t="s">
        <v>95</v>
      </c>
      <c r="G39" s="177">
        <v>2</v>
      </c>
      <c r="H39" s="205" t="s">
        <v>186</v>
      </c>
      <c r="I39" s="227" t="s">
        <v>186</v>
      </c>
    </row>
    <row r="40" spans="1:9" ht="14.25">
      <c r="A40" s="175">
        <v>9</v>
      </c>
      <c r="B40" s="176">
        <v>2</v>
      </c>
      <c r="C40" s="176">
        <v>3</v>
      </c>
      <c r="D40" s="176">
        <v>1</v>
      </c>
      <c r="E40" s="176" t="s">
        <v>97</v>
      </c>
      <c r="F40" s="176" t="s">
        <v>95</v>
      </c>
      <c r="G40" s="177">
        <v>3</v>
      </c>
      <c r="H40" s="205" t="s">
        <v>186</v>
      </c>
      <c r="I40" s="227" t="s">
        <v>186</v>
      </c>
    </row>
    <row r="41" spans="1:9" ht="14.25">
      <c r="A41" s="175">
        <v>9</v>
      </c>
      <c r="B41" s="176">
        <v>2</v>
      </c>
      <c r="C41" s="176">
        <v>4</v>
      </c>
      <c r="D41" s="176">
        <v>1</v>
      </c>
      <c r="E41" s="176" t="s">
        <v>97</v>
      </c>
      <c r="F41" s="176" t="s">
        <v>95</v>
      </c>
      <c r="G41" s="177">
        <v>4</v>
      </c>
      <c r="H41" s="205" t="s">
        <v>186</v>
      </c>
      <c r="I41" s="227" t="s">
        <v>186</v>
      </c>
    </row>
    <row r="42" spans="1:9" ht="3.75" customHeight="1" thickBot="1">
      <c r="A42" s="189"/>
      <c r="B42" s="185"/>
      <c r="C42" s="185"/>
      <c r="D42" s="185"/>
      <c r="E42" s="185"/>
      <c r="F42" s="185"/>
      <c r="G42" s="185"/>
      <c r="H42" s="204"/>
      <c r="I42" s="190"/>
    </row>
    <row r="43" spans="1:9" ht="19.5" customHeight="1">
      <c r="A43" s="191" t="s">
        <v>265</v>
      </c>
      <c r="B43" s="192"/>
      <c r="C43" s="192"/>
      <c r="D43" s="192"/>
      <c r="E43" s="192"/>
      <c r="F43" s="192"/>
      <c r="G43" s="192"/>
      <c r="H43" s="206"/>
      <c r="I43" s="193"/>
    </row>
    <row r="44" spans="1:9" ht="14.25">
      <c r="A44" s="194" t="s">
        <v>266</v>
      </c>
      <c r="B44" s="195"/>
      <c r="C44" s="195"/>
      <c r="D44" s="195"/>
      <c r="E44" s="195"/>
      <c r="F44" s="195"/>
      <c r="G44" s="195"/>
      <c r="H44" s="207"/>
      <c r="I44" s="196"/>
    </row>
    <row r="45" spans="1:9" ht="13.5" customHeight="1">
      <c r="A45" s="194" t="s">
        <v>267</v>
      </c>
      <c r="B45" s="195"/>
      <c r="C45" s="195"/>
      <c r="D45" s="195"/>
      <c r="E45" s="195"/>
      <c r="F45" s="195"/>
      <c r="G45" s="195"/>
      <c r="H45" s="207"/>
      <c r="I45" s="196"/>
    </row>
    <row r="46" spans="1:9" ht="14.25">
      <c r="A46" s="194" t="s">
        <v>204</v>
      </c>
      <c r="B46" s="195"/>
      <c r="C46" s="195"/>
      <c r="D46" s="195"/>
      <c r="E46" s="195"/>
      <c r="F46" s="195"/>
      <c r="G46" s="195"/>
      <c r="H46" s="207"/>
      <c r="I46" s="196"/>
    </row>
    <row r="47" spans="1:9" ht="14.25">
      <c r="A47" s="194" t="s">
        <v>268</v>
      </c>
      <c r="B47" s="195"/>
      <c r="C47" s="195"/>
      <c r="D47" s="195"/>
      <c r="E47" s="195"/>
      <c r="F47" s="195"/>
      <c r="G47" s="195"/>
      <c r="H47" s="207"/>
      <c r="I47" s="196"/>
    </row>
    <row r="48" spans="1:9" ht="15" customHeight="1">
      <c r="A48" s="194"/>
      <c r="B48" s="195"/>
      <c r="C48" s="195"/>
      <c r="D48" s="195"/>
      <c r="E48" s="195"/>
      <c r="F48" s="195"/>
      <c r="G48" s="195"/>
      <c r="H48" s="207"/>
      <c r="I48" s="196"/>
    </row>
    <row r="49" spans="1:9" ht="14.25">
      <c r="A49" s="197" t="s">
        <v>205</v>
      </c>
      <c r="B49" s="195"/>
      <c r="C49" s="195"/>
      <c r="D49" s="195"/>
      <c r="E49" s="195"/>
      <c r="F49" s="195"/>
      <c r="G49" s="182"/>
      <c r="H49" s="207" t="s">
        <v>206</v>
      </c>
      <c r="I49" s="196"/>
    </row>
    <row r="50" spans="1:9" ht="14.25">
      <c r="A50" s="194" t="s">
        <v>212</v>
      </c>
      <c r="B50" s="195"/>
      <c r="C50" s="195"/>
      <c r="D50" s="195"/>
      <c r="E50" s="195"/>
      <c r="F50" s="195"/>
      <c r="G50" s="195"/>
      <c r="H50" s="207" t="s">
        <v>208</v>
      </c>
      <c r="I50" s="196"/>
    </row>
    <row r="51" spans="1:9" ht="14.25">
      <c r="A51" s="194" t="s">
        <v>213</v>
      </c>
      <c r="B51" s="195"/>
      <c r="C51" s="195"/>
      <c r="D51" s="195"/>
      <c r="E51" s="195"/>
      <c r="F51" s="195"/>
      <c r="G51" s="195"/>
      <c r="H51" s="207" t="s">
        <v>209</v>
      </c>
      <c r="I51" s="196"/>
    </row>
    <row r="52" spans="1:9" ht="9.75" customHeight="1" thickBot="1">
      <c r="A52" s="198"/>
      <c r="B52" s="199"/>
      <c r="C52" s="199"/>
      <c r="D52" s="199"/>
      <c r="E52" s="199"/>
      <c r="F52" s="199"/>
      <c r="G52" s="199"/>
      <c r="H52" s="208"/>
      <c r="I52" s="200"/>
    </row>
  </sheetData>
  <sheetProtection/>
  <mergeCells count="2">
    <mergeCell ref="E3:I3"/>
    <mergeCell ref="A4:D4"/>
  </mergeCells>
  <printOptions horizontalCentered="1"/>
  <pageMargins left="0.11811023622047245" right="0.11811023622047245" top="0.49" bottom="0.44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E4" sqref="E4:I4"/>
    </sheetView>
  </sheetViews>
  <sheetFormatPr defaultColWidth="11.421875" defaultRowHeight="12.75"/>
  <cols>
    <col min="1" max="4" width="4.57421875" style="162" customWidth="1"/>
    <col min="5" max="5" width="30.140625" style="162" customWidth="1"/>
    <col min="6" max="6" width="15.57421875" style="209" customWidth="1"/>
    <col min="7" max="7" width="11.7109375" style="162" customWidth="1"/>
    <col min="8" max="8" width="11.28125" style="209" customWidth="1"/>
    <col min="9" max="9" width="16.421875" style="162" customWidth="1"/>
    <col min="10" max="16384" width="11.421875" style="162" customWidth="1"/>
  </cols>
  <sheetData>
    <row r="1" spans="1:9" ht="25.5" customHeight="1">
      <c r="A1" s="364" t="s">
        <v>141</v>
      </c>
      <c r="B1" s="365"/>
      <c r="C1" s="365"/>
      <c r="D1" s="365"/>
      <c r="E1" s="365"/>
      <c r="F1" s="365"/>
      <c r="G1" s="365"/>
      <c r="H1" s="365"/>
      <c r="I1" s="366"/>
    </row>
    <row r="2" spans="1:9" ht="25.5" customHeight="1" thickBot="1">
      <c r="A2" s="367" t="s">
        <v>236</v>
      </c>
      <c r="B2" s="368"/>
      <c r="C2" s="368"/>
      <c r="D2" s="368"/>
      <c r="E2" s="368"/>
      <c r="F2" s="368"/>
      <c r="G2" s="368"/>
      <c r="H2" s="368"/>
      <c r="I2" s="369"/>
    </row>
    <row r="3" spans="1:9" ht="9" customHeight="1" thickBot="1">
      <c r="A3" s="189"/>
      <c r="B3" s="185"/>
      <c r="C3" s="185"/>
      <c r="D3" s="185"/>
      <c r="E3" s="185"/>
      <c r="F3" s="204"/>
      <c r="G3" s="185"/>
      <c r="H3" s="204"/>
      <c r="I3" s="210"/>
    </row>
    <row r="4" spans="1:13" ht="97.5" customHeight="1" thickBot="1">
      <c r="A4" s="211" t="s">
        <v>210</v>
      </c>
      <c r="B4" s="212" t="s">
        <v>199</v>
      </c>
      <c r="C4" s="212" t="s">
        <v>214</v>
      </c>
      <c r="D4" s="212" t="s">
        <v>215</v>
      </c>
      <c r="E4" s="370" t="s">
        <v>216</v>
      </c>
      <c r="F4" s="359"/>
      <c r="G4" s="359"/>
      <c r="H4" s="359"/>
      <c r="I4" s="360"/>
      <c r="M4" s="185"/>
    </row>
    <row r="5" spans="1:9" ht="0.75" customHeight="1">
      <c r="A5" s="189"/>
      <c r="B5" s="185"/>
      <c r="C5" s="185"/>
      <c r="D5" s="185"/>
      <c r="E5" s="185"/>
      <c r="F5" s="204"/>
      <c r="G5" s="185"/>
      <c r="H5" s="204"/>
      <c r="I5" s="210"/>
    </row>
    <row r="6" spans="1:9" ht="35.25" customHeight="1">
      <c r="A6" s="371" t="s">
        <v>157</v>
      </c>
      <c r="B6" s="372"/>
      <c r="C6" s="372"/>
      <c r="D6" s="373"/>
      <c r="E6" s="213" t="s">
        <v>159</v>
      </c>
      <c r="F6" s="214" t="s">
        <v>93</v>
      </c>
      <c r="G6" s="215" t="s">
        <v>84</v>
      </c>
      <c r="H6" s="213" t="s">
        <v>85</v>
      </c>
      <c r="I6" s="216" t="s">
        <v>163</v>
      </c>
    </row>
    <row r="7" spans="1:9" ht="5.25" customHeight="1">
      <c r="A7" s="189"/>
      <c r="B7" s="185"/>
      <c r="C7" s="185"/>
      <c r="D7" s="185"/>
      <c r="E7" s="185"/>
      <c r="F7" s="204"/>
      <c r="G7" s="185"/>
      <c r="H7" s="204"/>
      <c r="I7" s="210"/>
    </row>
    <row r="8" spans="1:9" ht="13.5">
      <c r="A8" s="217">
        <v>1</v>
      </c>
      <c r="B8" s="177">
        <v>0</v>
      </c>
      <c r="C8" s="177">
        <v>1</v>
      </c>
      <c r="D8" s="177">
        <v>1</v>
      </c>
      <c r="E8" s="178" t="s">
        <v>86</v>
      </c>
      <c r="F8" s="203" t="s">
        <v>99</v>
      </c>
      <c r="G8" s="177">
        <v>1</v>
      </c>
      <c r="H8" s="203" t="s">
        <v>186</v>
      </c>
      <c r="I8" s="225">
        <v>45000</v>
      </c>
    </row>
    <row r="9" spans="1:9" ht="13.5">
      <c r="A9" s="217">
        <v>1</v>
      </c>
      <c r="B9" s="177">
        <v>0</v>
      </c>
      <c r="C9" s="177">
        <v>2</v>
      </c>
      <c r="D9" s="177">
        <v>1</v>
      </c>
      <c r="E9" s="178" t="s">
        <v>86</v>
      </c>
      <c r="F9" s="203" t="s">
        <v>99</v>
      </c>
      <c r="G9" s="177">
        <v>2</v>
      </c>
      <c r="H9" s="203" t="s">
        <v>186</v>
      </c>
      <c r="I9" s="225">
        <v>35000</v>
      </c>
    </row>
    <row r="10" spans="1:9" ht="13.5">
      <c r="A10" s="217">
        <v>1</v>
      </c>
      <c r="B10" s="177">
        <v>0</v>
      </c>
      <c r="C10" s="177">
        <v>3</v>
      </c>
      <c r="D10" s="177">
        <v>1</v>
      </c>
      <c r="E10" s="178" t="s">
        <v>86</v>
      </c>
      <c r="F10" s="203" t="s">
        <v>99</v>
      </c>
      <c r="G10" s="177">
        <v>3</v>
      </c>
      <c r="H10" s="203" t="s">
        <v>186</v>
      </c>
      <c r="I10" s="225">
        <v>25000</v>
      </c>
    </row>
    <row r="11" spans="1:9" ht="13.5">
      <c r="A11" s="217">
        <v>1</v>
      </c>
      <c r="B11" s="177">
        <v>0</v>
      </c>
      <c r="C11" s="177">
        <v>4</v>
      </c>
      <c r="D11" s="177">
        <v>1</v>
      </c>
      <c r="E11" s="178" t="s">
        <v>86</v>
      </c>
      <c r="F11" s="203" t="s">
        <v>99</v>
      </c>
      <c r="G11" s="177">
        <v>4</v>
      </c>
      <c r="H11" s="203" t="s">
        <v>186</v>
      </c>
      <c r="I11" s="225">
        <v>20000</v>
      </c>
    </row>
    <row r="12" spans="1:9" ht="13.5">
      <c r="A12" s="218"/>
      <c r="B12" s="184"/>
      <c r="C12" s="184"/>
      <c r="D12" s="184"/>
      <c r="E12" s="185"/>
      <c r="F12" s="204"/>
      <c r="G12" s="184"/>
      <c r="H12" s="204"/>
      <c r="I12" s="210"/>
    </row>
    <row r="13" spans="1:9" ht="13.5">
      <c r="A13" s="217">
        <v>2</v>
      </c>
      <c r="B13" s="177">
        <v>0</v>
      </c>
      <c r="C13" s="177">
        <v>1</v>
      </c>
      <c r="D13" s="177">
        <v>1</v>
      </c>
      <c r="E13" s="178" t="s">
        <v>94</v>
      </c>
      <c r="F13" s="203" t="s">
        <v>99</v>
      </c>
      <c r="G13" s="177">
        <v>1</v>
      </c>
      <c r="H13" s="203" t="s">
        <v>186</v>
      </c>
      <c r="I13" s="225">
        <v>45000</v>
      </c>
    </row>
    <row r="14" spans="1:9" ht="13.5">
      <c r="A14" s="217">
        <v>2</v>
      </c>
      <c r="B14" s="177">
        <v>0</v>
      </c>
      <c r="C14" s="177">
        <v>2</v>
      </c>
      <c r="D14" s="177">
        <v>1</v>
      </c>
      <c r="E14" s="178" t="s">
        <v>94</v>
      </c>
      <c r="F14" s="203" t="s">
        <v>99</v>
      </c>
      <c r="G14" s="177">
        <v>2</v>
      </c>
      <c r="H14" s="203" t="s">
        <v>186</v>
      </c>
      <c r="I14" s="225">
        <v>35000</v>
      </c>
    </row>
    <row r="15" spans="1:10" ht="13.5">
      <c r="A15" s="217">
        <v>2</v>
      </c>
      <c r="B15" s="177">
        <v>0</v>
      </c>
      <c r="C15" s="177">
        <v>3</v>
      </c>
      <c r="D15" s="177">
        <v>1</v>
      </c>
      <c r="E15" s="178" t="s">
        <v>94</v>
      </c>
      <c r="F15" s="203" t="s">
        <v>99</v>
      </c>
      <c r="G15" s="177">
        <v>3</v>
      </c>
      <c r="H15" s="203" t="s">
        <v>186</v>
      </c>
      <c r="I15" s="225">
        <v>25000</v>
      </c>
      <c r="J15" s="219"/>
    </row>
    <row r="16" spans="1:9" ht="13.5">
      <c r="A16" s="217">
        <v>2</v>
      </c>
      <c r="B16" s="177">
        <v>0</v>
      </c>
      <c r="C16" s="177">
        <v>4</v>
      </c>
      <c r="D16" s="177">
        <v>1</v>
      </c>
      <c r="E16" s="178" t="s">
        <v>94</v>
      </c>
      <c r="F16" s="203" t="s">
        <v>99</v>
      </c>
      <c r="G16" s="177">
        <v>4</v>
      </c>
      <c r="H16" s="203" t="s">
        <v>186</v>
      </c>
      <c r="I16" s="225">
        <v>20000</v>
      </c>
    </row>
    <row r="17" spans="1:9" ht="13.5">
      <c r="A17" s="218"/>
      <c r="B17" s="184"/>
      <c r="C17" s="184"/>
      <c r="D17" s="184"/>
      <c r="E17" s="185"/>
      <c r="F17" s="204"/>
      <c r="G17" s="184"/>
      <c r="H17" s="204"/>
      <c r="I17" s="220"/>
    </row>
    <row r="18" spans="1:9" ht="13.5">
      <c r="A18" s="217">
        <v>3</v>
      </c>
      <c r="B18" s="177">
        <v>0</v>
      </c>
      <c r="C18" s="177">
        <v>1</v>
      </c>
      <c r="D18" s="177">
        <v>1</v>
      </c>
      <c r="E18" s="178" t="s">
        <v>160</v>
      </c>
      <c r="F18" s="203" t="s">
        <v>99</v>
      </c>
      <c r="G18" s="177">
        <v>1</v>
      </c>
      <c r="H18" s="203" t="s">
        <v>186</v>
      </c>
      <c r="I18" s="179">
        <v>100000</v>
      </c>
    </row>
    <row r="19" spans="1:9" ht="13.5">
      <c r="A19" s="217">
        <v>3</v>
      </c>
      <c r="B19" s="177">
        <v>0</v>
      </c>
      <c r="C19" s="177">
        <v>2</v>
      </c>
      <c r="D19" s="177">
        <v>1</v>
      </c>
      <c r="E19" s="178" t="s">
        <v>160</v>
      </c>
      <c r="F19" s="203" t="s">
        <v>99</v>
      </c>
      <c r="G19" s="177">
        <v>2</v>
      </c>
      <c r="H19" s="203" t="s">
        <v>186</v>
      </c>
      <c r="I19" s="179">
        <v>85000</v>
      </c>
    </row>
    <row r="20" spans="1:9" ht="13.5">
      <c r="A20" s="217">
        <v>3</v>
      </c>
      <c r="B20" s="177">
        <v>0</v>
      </c>
      <c r="C20" s="177">
        <v>3</v>
      </c>
      <c r="D20" s="177">
        <v>1</v>
      </c>
      <c r="E20" s="178" t="s">
        <v>160</v>
      </c>
      <c r="F20" s="203" t="s">
        <v>99</v>
      </c>
      <c r="G20" s="177">
        <v>3</v>
      </c>
      <c r="H20" s="203" t="s">
        <v>186</v>
      </c>
      <c r="I20" s="179">
        <v>70000</v>
      </c>
    </row>
    <row r="21" spans="1:9" ht="13.5">
      <c r="A21" s="218"/>
      <c r="B21" s="184"/>
      <c r="C21" s="184"/>
      <c r="D21" s="184"/>
      <c r="E21" s="185"/>
      <c r="F21" s="204"/>
      <c r="G21" s="184"/>
      <c r="H21" s="204"/>
      <c r="I21" s="179"/>
    </row>
    <row r="22" spans="1:9" ht="13.5">
      <c r="A22" s="217">
        <v>5</v>
      </c>
      <c r="B22" s="177">
        <v>0</v>
      </c>
      <c r="C22" s="177">
        <v>1</v>
      </c>
      <c r="D22" s="177">
        <v>1</v>
      </c>
      <c r="E22" s="178" t="s">
        <v>164</v>
      </c>
      <c r="F22" s="203" t="s">
        <v>99</v>
      </c>
      <c r="G22" s="177">
        <v>1</v>
      </c>
      <c r="H22" s="203" t="s">
        <v>186</v>
      </c>
      <c r="I22" s="179">
        <v>150000</v>
      </c>
    </row>
    <row r="23" spans="1:9" ht="13.5">
      <c r="A23" s="217">
        <v>5</v>
      </c>
      <c r="B23" s="177">
        <v>0</v>
      </c>
      <c r="C23" s="177">
        <v>2</v>
      </c>
      <c r="D23" s="177">
        <v>1</v>
      </c>
      <c r="E23" s="178" t="s">
        <v>164</v>
      </c>
      <c r="F23" s="203" t="s">
        <v>99</v>
      </c>
      <c r="G23" s="177">
        <v>2</v>
      </c>
      <c r="H23" s="203" t="s">
        <v>186</v>
      </c>
      <c r="I23" s="179">
        <v>140000</v>
      </c>
    </row>
    <row r="24" spans="1:9" ht="13.5">
      <c r="A24" s="217">
        <v>5</v>
      </c>
      <c r="B24" s="177">
        <v>0</v>
      </c>
      <c r="C24" s="177">
        <v>3</v>
      </c>
      <c r="D24" s="177">
        <v>1</v>
      </c>
      <c r="E24" s="178" t="s">
        <v>164</v>
      </c>
      <c r="F24" s="203" t="s">
        <v>99</v>
      </c>
      <c r="G24" s="177">
        <v>3</v>
      </c>
      <c r="H24" s="203" t="s">
        <v>186</v>
      </c>
      <c r="I24" s="179">
        <v>120000</v>
      </c>
    </row>
    <row r="25" spans="1:9" ht="13.5">
      <c r="A25" s="218"/>
      <c r="B25" s="184"/>
      <c r="C25" s="184"/>
      <c r="D25" s="184"/>
      <c r="E25" s="185"/>
      <c r="F25" s="204"/>
      <c r="G25" s="184"/>
      <c r="H25" s="204"/>
      <c r="I25" s="179"/>
    </row>
    <row r="26" spans="1:9" ht="13.5">
      <c r="A26" s="217">
        <v>7</v>
      </c>
      <c r="B26" s="177">
        <v>0</v>
      </c>
      <c r="C26" s="177">
        <v>1</v>
      </c>
      <c r="D26" s="177">
        <v>1</v>
      </c>
      <c r="E26" s="178" t="s">
        <v>96</v>
      </c>
      <c r="F26" s="203" t="s">
        <v>99</v>
      </c>
      <c r="G26" s="177">
        <v>1</v>
      </c>
      <c r="H26" s="203" t="s">
        <v>186</v>
      </c>
      <c r="I26" s="179">
        <v>15000</v>
      </c>
    </row>
    <row r="27" spans="1:9" ht="13.5">
      <c r="A27" s="217">
        <v>7</v>
      </c>
      <c r="B27" s="177">
        <v>0</v>
      </c>
      <c r="C27" s="177">
        <v>2</v>
      </c>
      <c r="D27" s="177">
        <v>1</v>
      </c>
      <c r="E27" s="178" t="s">
        <v>96</v>
      </c>
      <c r="F27" s="203" t="s">
        <v>99</v>
      </c>
      <c r="G27" s="177">
        <v>2</v>
      </c>
      <c r="H27" s="203" t="s">
        <v>186</v>
      </c>
      <c r="I27" s="179">
        <v>10000</v>
      </c>
    </row>
    <row r="28" spans="1:9" ht="13.5">
      <c r="A28" s="217">
        <v>7</v>
      </c>
      <c r="B28" s="177">
        <v>0</v>
      </c>
      <c r="C28" s="177">
        <v>3</v>
      </c>
      <c r="D28" s="177">
        <v>1</v>
      </c>
      <c r="E28" s="178" t="s">
        <v>96</v>
      </c>
      <c r="F28" s="203" t="s">
        <v>99</v>
      </c>
      <c r="G28" s="177">
        <v>3</v>
      </c>
      <c r="H28" s="203" t="s">
        <v>186</v>
      </c>
      <c r="I28" s="179">
        <v>7000</v>
      </c>
    </row>
    <row r="29" spans="1:9" ht="13.5">
      <c r="A29" s="217">
        <v>7</v>
      </c>
      <c r="B29" s="177">
        <v>0</v>
      </c>
      <c r="C29" s="177">
        <v>4</v>
      </c>
      <c r="D29" s="177">
        <v>1</v>
      </c>
      <c r="E29" s="178" t="s">
        <v>96</v>
      </c>
      <c r="F29" s="203" t="s">
        <v>99</v>
      </c>
      <c r="G29" s="177">
        <v>4</v>
      </c>
      <c r="H29" s="203" t="s">
        <v>186</v>
      </c>
      <c r="I29" s="179">
        <v>500</v>
      </c>
    </row>
    <row r="30" spans="1:9" ht="13.5">
      <c r="A30" s="217">
        <v>7</v>
      </c>
      <c r="B30" s="177">
        <v>0</v>
      </c>
      <c r="C30" s="177">
        <v>5</v>
      </c>
      <c r="D30" s="177">
        <v>1</v>
      </c>
      <c r="E30" s="178" t="s">
        <v>96</v>
      </c>
      <c r="F30" s="203" t="s">
        <v>99</v>
      </c>
      <c r="G30" s="177">
        <v>5</v>
      </c>
      <c r="H30" s="203" t="s">
        <v>186</v>
      </c>
      <c r="I30" s="179">
        <v>2500</v>
      </c>
    </row>
    <row r="31" spans="1:9" ht="13.5">
      <c r="A31" s="217"/>
      <c r="B31" s="177"/>
      <c r="C31" s="177"/>
      <c r="D31" s="177"/>
      <c r="E31" s="178"/>
      <c r="F31" s="203"/>
      <c r="G31" s="177"/>
      <c r="H31" s="203"/>
      <c r="I31" s="179"/>
    </row>
    <row r="32" spans="1:9" ht="13.5">
      <c r="A32" s="217">
        <v>8</v>
      </c>
      <c r="B32" s="177">
        <v>0</v>
      </c>
      <c r="C32" s="177">
        <v>1</v>
      </c>
      <c r="D32" s="177">
        <v>1</v>
      </c>
      <c r="E32" s="178" t="s">
        <v>89</v>
      </c>
      <c r="F32" s="203" t="s">
        <v>99</v>
      </c>
      <c r="G32" s="177">
        <v>1</v>
      </c>
      <c r="H32" s="203" t="s">
        <v>186</v>
      </c>
      <c r="I32" s="179">
        <v>4000</v>
      </c>
    </row>
    <row r="33" spans="1:9" ht="13.5">
      <c r="A33" s="217">
        <v>8</v>
      </c>
      <c r="B33" s="177">
        <v>0</v>
      </c>
      <c r="C33" s="177">
        <v>2</v>
      </c>
      <c r="D33" s="177">
        <v>1</v>
      </c>
      <c r="E33" s="178" t="s">
        <v>89</v>
      </c>
      <c r="F33" s="203" t="s">
        <v>99</v>
      </c>
      <c r="G33" s="177">
        <v>2</v>
      </c>
      <c r="H33" s="203" t="s">
        <v>186</v>
      </c>
      <c r="I33" s="179">
        <v>3000</v>
      </c>
    </row>
    <row r="34" spans="1:9" ht="13.5">
      <c r="A34" s="217">
        <v>8</v>
      </c>
      <c r="B34" s="177">
        <v>0</v>
      </c>
      <c r="C34" s="177">
        <v>3</v>
      </c>
      <c r="D34" s="177">
        <v>1</v>
      </c>
      <c r="E34" s="178" t="s">
        <v>89</v>
      </c>
      <c r="F34" s="203" t="s">
        <v>99</v>
      </c>
      <c r="G34" s="177">
        <v>3</v>
      </c>
      <c r="H34" s="203" t="s">
        <v>186</v>
      </c>
      <c r="I34" s="179">
        <v>2500</v>
      </c>
    </row>
    <row r="35" spans="1:9" ht="13.5">
      <c r="A35" s="217">
        <v>8</v>
      </c>
      <c r="B35" s="177">
        <v>0</v>
      </c>
      <c r="C35" s="177">
        <v>4</v>
      </c>
      <c r="D35" s="177">
        <v>1</v>
      </c>
      <c r="E35" s="178" t="s">
        <v>89</v>
      </c>
      <c r="F35" s="203" t="s">
        <v>99</v>
      </c>
      <c r="G35" s="177">
        <v>4</v>
      </c>
      <c r="H35" s="203" t="s">
        <v>186</v>
      </c>
      <c r="I35" s="179">
        <v>1200</v>
      </c>
    </row>
    <row r="36" spans="1:9" ht="13.5">
      <c r="A36" s="217">
        <v>8</v>
      </c>
      <c r="B36" s="177">
        <v>0</v>
      </c>
      <c r="C36" s="177">
        <v>5</v>
      </c>
      <c r="D36" s="177">
        <v>1</v>
      </c>
      <c r="E36" s="178" t="s">
        <v>89</v>
      </c>
      <c r="F36" s="203" t="s">
        <v>99</v>
      </c>
      <c r="G36" s="177">
        <v>5</v>
      </c>
      <c r="H36" s="203" t="s">
        <v>186</v>
      </c>
      <c r="I36" s="179">
        <v>800</v>
      </c>
    </row>
    <row r="37" spans="1:9" ht="13.5">
      <c r="A37" s="217">
        <v>8</v>
      </c>
      <c r="B37" s="177">
        <v>0</v>
      </c>
      <c r="C37" s="177">
        <v>6</v>
      </c>
      <c r="D37" s="177">
        <v>1</v>
      </c>
      <c r="E37" s="178" t="s">
        <v>89</v>
      </c>
      <c r="F37" s="203" t="s">
        <v>99</v>
      </c>
      <c r="G37" s="177">
        <v>6</v>
      </c>
      <c r="H37" s="203" t="s">
        <v>186</v>
      </c>
      <c r="I37" s="179">
        <v>700</v>
      </c>
    </row>
    <row r="38" spans="1:9" ht="13.5">
      <c r="A38" s="217">
        <v>8</v>
      </c>
      <c r="B38" s="177">
        <v>0</v>
      </c>
      <c r="C38" s="177">
        <v>7</v>
      </c>
      <c r="D38" s="177">
        <v>1</v>
      </c>
      <c r="E38" s="178" t="s">
        <v>89</v>
      </c>
      <c r="F38" s="203" t="s">
        <v>99</v>
      </c>
      <c r="G38" s="177">
        <v>7</v>
      </c>
      <c r="H38" s="203" t="s">
        <v>186</v>
      </c>
      <c r="I38" s="179">
        <v>300</v>
      </c>
    </row>
    <row r="39" spans="1:9" ht="13.5">
      <c r="A39" s="218"/>
      <c r="B39" s="184"/>
      <c r="C39" s="184"/>
      <c r="D39" s="184"/>
      <c r="E39" s="185"/>
      <c r="F39" s="204"/>
      <c r="G39" s="184"/>
      <c r="H39" s="204"/>
      <c r="I39" s="210"/>
    </row>
    <row r="40" spans="1:9" ht="13.5">
      <c r="A40" s="217">
        <v>9</v>
      </c>
      <c r="B40" s="177">
        <v>0</v>
      </c>
      <c r="C40" s="177">
        <v>1</v>
      </c>
      <c r="D40" s="177">
        <v>1</v>
      </c>
      <c r="E40" s="178" t="s">
        <v>97</v>
      </c>
      <c r="F40" s="203" t="s">
        <v>99</v>
      </c>
      <c r="G40" s="177">
        <v>1</v>
      </c>
      <c r="H40" s="203" t="s">
        <v>186</v>
      </c>
      <c r="I40" s="226">
        <v>3500</v>
      </c>
    </row>
    <row r="41" spans="1:9" ht="13.5">
      <c r="A41" s="217">
        <v>9</v>
      </c>
      <c r="B41" s="177">
        <v>0</v>
      </c>
      <c r="C41" s="177">
        <v>2</v>
      </c>
      <c r="D41" s="177">
        <v>1</v>
      </c>
      <c r="E41" s="178" t="s">
        <v>97</v>
      </c>
      <c r="F41" s="203" t="s">
        <v>99</v>
      </c>
      <c r="G41" s="177">
        <v>2</v>
      </c>
      <c r="H41" s="203" t="s">
        <v>186</v>
      </c>
      <c r="I41" s="226">
        <v>2200</v>
      </c>
    </row>
    <row r="42" spans="1:9" ht="13.5">
      <c r="A42" s="217">
        <v>9</v>
      </c>
      <c r="B42" s="177">
        <v>0</v>
      </c>
      <c r="C42" s="177">
        <v>3</v>
      </c>
      <c r="D42" s="177">
        <v>1</v>
      </c>
      <c r="E42" s="178" t="s">
        <v>97</v>
      </c>
      <c r="F42" s="203" t="s">
        <v>99</v>
      </c>
      <c r="G42" s="177">
        <v>3</v>
      </c>
      <c r="H42" s="203" t="s">
        <v>186</v>
      </c>
      <c r="I42" s="226">
        <v>1800</v>
      </c>
    </row>
    <row r="43" spans="1:9" ht="13.5">
      <c r="A43" s="217">
        <v>9</v>
      </c>
      <c r="B43" s="177">
        <v>0</v>
      </c>
      <c r="C43" s="177">
        <v>4</v>
      </c>
      <c r="D43" s="177">
        <v>1</v>
      </c>
      <c r="E43" s="178" t="s">
        <v>97</v>
      </c>
      <c r="F43" s="203" t="s">
        <v>99</v>
      </c>
      <c r="G43" s="177">
        <v>4</v>
      </c>
      <c r="H43" s="203" t="s">
        <v>186</v>
      </c>
      <c r="I43" s="226">
        <v>1500</v>
      </c>
    </row>
    <row r="44" spans="1:9" ht="14.25" thickBot="1">
      <c r="A44" s="189"/>
      <c r="B44" s="185"/>
      <c r="C44" s="185"/>
      <c r="D44" s="185"/>
      <c r="E44" s="185"/>
      <c r="F44" s="204"/>
      <c r="G44" s="185"/>
      <c r="H44" s="204"/>
      <c r="I44" s="210"/>
    </row>
    <row r="45" spans="1:10" ht="13.5" customHeight="1">
      <c r="A45" s="374" t="s">
        <v>217</v>
      </c>
      <c r="B45" s="375"/>
      <c r="C45" s="375"/>
      <c r="D45" s="375"/>
      <c r="E45" s="375"/>
      <c r="F45" s="375"/>
      <c r="G45" s="375"/>
      <c r="H45" s="375"/>
      <c r="I45" s="376"/>
      <c r="J45" s="185"/>
    </row>
    <row r="46" spans="1:10" ht="13.5">
      <c r="A46" s="377"/>
      <c r="B46" s="378"/>
      <c r="C46" s="378"/>
      <c r="D46" s="378"/>
      <c r="E46" s="378"/>
      <c r="F46" s="378"/>
      <c r="G46" s="378"/>
      <c r="H46" s="378"/>
      <c r="I46" s="379"/>
      <c r="J46" s="185"/>
    </row>
    <row r="47" spans="1:10" ht="7.5" customHeight="1">
      <c r="A47" s="221"/>
      <c r="B47" s="222"/>
      <c r="C47" s="222"/>
      <c r="D47" s="222"/>
      <c r="E47" s="222"/>
      <c r="F47" s="224"/>
      <c r="G47" s="222"/>
      <c r="H47" s="224"/>
      <c r="I47" s="223"/>
      <c r="J47" s="185"/>
    </row>
    <row r="48" spans="1:10" ht="43.5" customHeight="1">
      <c r="A48" s="380" t="s">
        <v>218</v>
      </c>
      <c r="B48" s="381"/>
      <c r="C48" s="381"/>
      <c r="D48" s="381"/>
      <c r="E48" s="381"/>
      <c r="F48" s="381"/>
      <c r="G48" s="381"/>
      <c r="H48" s="381"/>
      <c r="I48" s="382"/>
      <c r="J48" s="185"/>
    </row>
    <row r="49" spans="1:10" ht="9" customHeight="1">
      <c r="A49" s="189"/>
      <c r="B49" s="185"/>
      <c r="C49" s="185"/>
      <c r="D49" s="185"/>
      <c r="E49" s="185"/>
      <c r="F49" s="204"/>
      <c r="G49" s="185"/>
      <c r="H49" s="204"/>
      <c r="I49" s="210"/>
      <c r="J49" s="185"/>
    </row>
    <row r="50" spans="1:10" ht="13.5">
      <c r="A50" s="189" t="s">
        <v>100</v>
      </c>
      <c r="B50" s="185"/>
      <c r="C50" s="185" t="s">
        <v>101</v>
      </c>
      <c r="D50" s="185"/>
      <c r="E50" s="185"/>
      <c r="F50" s="204"/>
      <c r="G50" s="185"/>
      <c r="H50" s="204" t="s">
        <v>206</v>
      </c>
      <c r="I50" s="210"/>
      <c r="J50" s="185"/>
    </row>
    <row r="51" spans="1:10" ht="13.5">
      <c r="A51" s="189"/>
      <c r="B51" s="185"/>
      <c r="C51" s="185" t="s">
        <v>102</v>
      </c>
      <c r="D51" s="185"/>
      <c r="E51" s="185"/>
      <c r="F51" s="204"/>
      <c r="G51" s="185"/>
      <c r="H51" s="204" t="s">
        <v>208</v>
      </c>
      <c r="I51" s="210"/>
      <c r="J51" s="185"/>
    </row>
    <row r="52" spans="1:10" ht="14.25" thickBot="1">
      <c r="A52" s="198"/>
      <c r="B52" s="199"/>
      <c r="C52" s="199" t="s">
        <v>103</v>
      </c>
      <c r="D52" s="199"/>
      <c r="E52" s="199"/>
      <c r="F52" s="208"/>
      <c r="G52" s="199"/>
      <c r="H52" s="208" t="s">
        <v>209</v>
      </c>
      <c r="I52" s="200"/>
      <c r="J52" s="185"/>
    </row>
  </sheetData>
  <sheetProtection/>
  <mergeCells count="6">
    <mergeCell ref="A1:I1"/>
    <mergeCell ref="A2:I2"/>
    <mergeCell ref="E4:I4"/>
    <mergeCell ref="A6:D6"/>
    <mergeCell ref="A45:I46"/>
    <mergeCell ref="A48:I48"/>
  </mergeCells>
  <printOptions horizontalCentered="1"/>
  <pageMargins left="0.11811023622047245" right="0.11811023622047245" top="0.11811023622047245" bottom="0.11811023622047245" header="0" footer="0"/>
  <pageSetup horizontalDpi="300" verticalDpi="3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2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11.421875" defaultRowHeight="12.75"/>
  <cols>
    <col min="1" max="1" width="7.57421875" style="0" customWidth="1"/>
    <col min="2" max="2" width="4.57421875" style="0" customWidth="1"/>
    <col min="3" max="3" width="4.00390625" style="0" customWidth="1"/>
    <col min="4" max="4" width="3.00390625" style="0" customWidth="1"/>
    <col min="5" max="5" width="4.28125" style="0" customWidth="1"/>
    <col min="6" max="6" width="38.7109375" style="0" customWidth="1"/>
    <col min="7" max="7" width="13.421875" style="0" bestFit="1" customWidth="1"/>
    <col min="8" max="8" width="9.28125" style="0" bestFit="1" customWidth="1"/>
    <col min="9" max="9" width="14.00390625" style="0" customWidth="1"/>
    <col min="10" max="10" width="7.57421875" style="0" customWidth="1"/>
  </cols>
  <sheetData>
    <row r="1" ht="12.75">
      <c r="H1" s="25"/>
    </row>
    <row r="3" spans="2:9" ht="13.5" customHeight="1">
      <c r="B3" s="254" t="s">
        <v>141</v>
      </c>
      <c r="C3" s="255"/>
      <c r="D3" s="255"/>
      <c r="E3" s="255"/>
      <c r="F3" s="255"/>
      <c r="G3" s="255"/>
      <c r="H3" s="255"/>
      <c r="I3" s="256"/>
    </row>
    <row r="4" spans="2:9" ht="13.5" customHeight="1">
      <c r="B4" s="289"/>
      <c r="C4" s="290"/>
      <c r="D4" s="290"/>
      <c r="E4" s="290"/>
      <c r="F4" s="290"/>
      <c r="G4" s="290"/>
      <c r="H4" s="290"/>
      <c r="I4" s="291"/>
    </row>
    <row r="5" spans="2:9" ht="13.5" customHeight="1">
      <c r="B5" s="261" t="s">
        <v>236</v>
      </c>
      <c r="C5" s="262"/>
      <c r="D5" s="262"/>
      <c r="E5" s="262"/>
      <c r="F5" s="262"/>
      <c r="G5" s="262"/>
      <c r="H5" s="262"/>
      <c r="I5" s="263"/>
    </row>
    <row r="6" spans="2:9" ht="88.5" customHeight="1">
      <c r="B6" s="96" t="s">
        <v>159</v>
      </c>
      <c r="C6" s="96" t="s">
        <v>82</v>
      </c>
      <c r="D6" s="96" t="s">
        <v>84</v>
      </c>
      <c r="E6" s="96" t="s">
        <v>65</v>
      </c>
      <c r="F6" s="264" t="s">
        <v>168</v>
      </c>
      <c r="G6" s="265"/>
      <c r="H6" s="265"/>
      <c r="I6" s="266"/>
    </row>
    <row r="7" spans="2:9" ht="24.75" customHeight="1">
      <c r="B7" s="276" t="s">
        <v>136</v>
      </c>
      <c r="C7" s="276"/>
      <c r="D7" s="276"/>
      <c r="E7" s="276"/>
      <c r="F7" s="276"/>
      <c r="G7" s="276"/>
      <c r="H7" s="276"/>
      <c r="I7" s="276"/>
    </row>
    <row r="8" spans="2:9" ht="45.75" customHeight="1">
      <c r="B8" s="320" t="s">
        <v>157</v>
      </c>
      <c r="C8" s="327"/>
      <c r="D8" s="327"/>
      <c r="E8" s="321"/>
      <c r="F8" s="246" t="s">
        <v>169</v>
      </c>
      <c r="G8" s="247" t="s">
        <v>93</v>
      </c>
      <c r="H8" s="246" t="s">
        <v>84</v>
      </c>
      <c r="I8" s="247" t="s">
        <v>180</v>
      </c>
    </row>
    <row r="9" spans="2:9" ht="23.25" customHeight="1">
      <c r="B9" s="383">
        <v>8</v>
      </c>
      <c r="C9" s="383">
        <v>4</v>
      </c>
      <c r="D9" s="383">
        <v>1</v>
      </c>
      <c r="E9" s="383">
        <v>1</v>
      </c>
      <c r="F9" s="385" t="s">
        <v>179</v>
      </c>
      <c r="G9" s="383" t="s">
        <v>99</v>
      </c>
      <c r="H9" s="383">
        <v>1</v>
      </c>
      <c r="I9" s="387">
        <v>4000</v>
      </c>
    </row>
    <row r="10" spans="2:9" ht="23.25" customHeight="1">
      <c r="B10" s="384"/>
      <c r="C10" s="384"/>
      <c r="D10" s="384"/>
      <c r="E10" s="384"/>
      <c r="F10" s="386"/>
      <c r="G10" s="384"/>
      <c r="H10" s="384"/>
      <c r="I10" s="388"/>
    </row>
    <row r="11" spans="2:9" ht="14.25" customHeight="1">
      <c r="B11" s="38"/>
      <c r="C11" s="50"/>
      <c r="D11" s="50"/>
      <c r="E11" s="50"/>
      <c r="F11" s="50"/>
      <c r="G11" s="50"/>
      <c r="H11" s="50"/>
      <c r="I11" s="51"/>
    </row>
    <row r="12" spans="2:9" ht="17.25" customHeight="1">
      <c r="B12" s="33" t="s">
        <v>181</v>
      </c>
      <c r="C12" s="53"/>
      <c r="D12" s="53"/>
      <c r="E12" s="53"/>
      <c r="F12" s="53"/>
      <c r="G12" s="53"/>
      <c r="H12" s="53"/>
      <c r="I12" s="34"/>
    </row>
    <row r="13" spans="2:9" ht="13.5">
      <c r="B13" s="33"/>
      <c r="C13" s="77" t="s">
        <v>222</v>
      </c>
      <c r="D13" s="53"/>
      <c r="E13" s="53"/>
      <c r="F13" s="53"/>
      <c r="G13" s="53"/>
      <c r="H13" s="53"/>
      <c r="I13" s="34"/>
    </row>
    <row r="14" spans="2:9" ht="13.5">
      <c r="B14" s="33"/>
      <c r="C14" s="53"/>
      <c r="D14" s="53"/>
      <c r="E14" s="53"/>
      <c r="F14" s="53"/>
      <c r="G14" s="53"/>
      <c r="H14" s="53"/>
      <c r="I14" s="34"/>
    </row>
    <row r="15" spans="2:9" ht="13.5">
      <c r="B15" s="33" t="s">
        <v>182</v>
      </c>
      <c r="C15" s="53"/>
      <c r="D15" s="53"/>
      <c r="E15" s="53"/>
      <c r="F15" s="53"/>
      <c r="G15" s="53"/>
      <c r="H15" s="53"/>
      <c r="I15" s="34"/>
    </row>
    <row r="16" spans="2:9" ht="13.5">
      <c r="B16" s="33" t="s">
        <v>183</v>
      </c>
      <c r="C16" s="53"/>
      <c r="D16" s="53"/>
      <c r="E16" s="53"/>
      <c r="F16" s="53"/>
      <c r="G16" s="53"/>
      <c r="H16" s="53"/>
      <c r="I16" s="34"/>
    </row>
    <row r="17" spans="2:9" ht="13.5">
      <c r="B17" s="33"/>
      <c r="C17" s="77" t="s">
        <v>184</v>
      </c>
      <c r="D17" s="53"/>
      <c r="E17" s="53"/>
      <c r="F17" s="53"/>
      <c r="G17" s="77"/>
      <c r="H17" s="53"/>
      <c r="I17" s="34"/>
    </row>
    <row r="18" spans="2:9" ht="13.5">
      <c r="B18" s="33"/>
      <c r="C18" s="53"/>
      <c r="D18" s="53"/>
      <c r="E18" s="53"/>
      <c r="F18" s="53"/>
      <c r="G18" s="53"/>
      <c r="H18" s="53"/>
      <c r="I18" s="34"/>
    </row>
    <row r="19" spans="2:9" ht="13.5">
      <c r="B19" s="33" t="s">
        <v>100</v>
      </c>
      <c r="C19" s="53"/>
      <c r="D19" s="53" t="s">
        <v>101</v>
      </c>
      <c r="E19" s="53"/>
      <c r="F19" s="53"/>
      <c r="G19" s="53"/>
      <c r="H19" s="87">
        <v>1011</v>
      </c>
      <c r="I19" s="85"/>
    </row>
    <row r="20" spans="2:9" ht="13.5">
      <c r="B20" s="33"/>
      <c r="C20" s="53"/>
      <c r="D20" s="53" t="s">
        <v>102</v>
      </c>
      <c r="E20" s="53"/>
      <c r="F20" s="53"/>
      <c r="G20" s="53"/>
      <c r="H20" s="87">
        <v>2221</v>
      </c>
      <c r="I20" s="85"/>
    </row>
    <row r="21" spans="2:9" ht="13.5">
      <c r="B21" s="36"/>
      <c r="C21" s="40"/>
      <c r="D21" s="40" t="s">
        <v>103</v>
      </c>
      <c r="E21" s="40"/>
      <c r="F21" s="40"/>
      <c r="G21" s="40"/>
      <c r="H21" s="88">
        <v>8141</v>
      </c>
      <c r="I21" s="86"/>
    </row>
    <row r="22" spans="2:9" ht="13.5">
      <c r="B22" s="32"/>
      <c r="C22" s="32"/>
      <c r="D22" s="32"/>
      <c r="E22" s="32"/>
      <c r="F22" s="32"/>
      <c r="G22" s="32"/>
      <c r="H22" s="32"/>
      <c r="I22" s="32"/>
    </row>
  </sheetData>
  <sheetProtection/>
  <mergeCells count="13">
    <mergeCell ref="B3:I4"/>
    <mergeCell ref="B7:I7"/>
    <mergeCell ref="I9:I10"/>
    <mergeCell ref="H9:H10"/>
    <mergeCell ref="G9:G10"/>
    <mergeCell ref="B9:B10"/>
    <mergeCell ref="C9:C10"/>
    <mergeCell ref="D9:D10"/>
    <mergeCell ref="E9:E10"/>
    <mergeCell ref="F9:F10"/>
    <mergeCell ref="B8:E8"/>
    <mergeCell ref="B5:I5"/>
    <mergeCell ref="F6:I6"/>
  </mergeCells>
  <printOptions/>
  <pageMargins left="0.4724409448818898" right="0.35433070866141736" top="0.7480314960629921" bottom="0.7480314960629921" header="0.31496062992125984" footer="0.31496062992125984"/>
  <pageSetup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3:H98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2.140625" style="19" customWidth="1"/>
    <col min="2" max="2" width="13.7109375" style="19" customWidth="1"/>
    <col min="3" max="6" width="18.7109375" style="19" customWidth="1"/>
    <col min="7" max="16384" width="11.421875" style="19" customWidth="1"/>
  </cols>
  <sheetData>
    <row r="3" spans="2:7" ht="17.25" customHeight="1">
      <c r="B3" s="254" t="s">
        <v>220</v>
      </c>
      <c r="C3" s="255"/>
      <c r="D3" s="255"/>
      <c r="E3" s="255"/>
      <c r="F3" s="256"/>
      <c r="G3" s="24" t="s">
        <v>111</v>
      </c>
    </row>
    <row r="4" spans="2:6" ht="17.25" customHeight="1">
      <c r="B4" s="289" t="s">
        <v>269</v>
      </c>
      <c r="C4" s="290"/>
      <c r="D4" s="290"/>
      <c r="E4" s="290"/>
      <c r="F4" s="291"/>
    </row>
    <row r="5" spans="2:6" ht="17.25">
      <c r="B5" s="64"/>
      <c r="C5" s="65"/>
      <c r="D5" s="65"/>
      <c r="E5" s="65"/>
      <c r="F5" s="66"/>
    </row>
    <row r="6" spans="2:6" ht="15">
      <c r="B6" s="264" t="s">
        <v>167</v>
      </c>
      <c r="C6" s="265"/>
      <c r="D6" s="265"/>
      <c r="E6" s="265"/>
      <c r="F6" s="266"/>
    </row>
    <row r="7" spans="2:6" ht="15">
      <c r="B7" s="63" t="s">
        <v>113</v>
      </c>
      <c r="C7" s="63">
        <v>55</v>
      </c>
      <c r="D7" s="63">
        <v>65</v>
      </c>
      <c r="E7" s="63">
        <v>75</v>
      </c>
      <c r="F7" s="63">
        <v>85</v>
      </c>
    </row>
    <row r="8" spans="2:6" ht="15.75">
      <c r="B8" s="49">
        <v>1</v>
      </c>
      <c r="C8" s="49">
        <v>0.9922</v>
      </c>
      <c r="D8" s="49">
        <v>0.9922</v>
      </c>
      <c r="E8" s="49">
        <v>0.9932</v>
      </c>
      <c r="F8" s="68">
        <v>0.994</v>
      </c>
    </row>
    <row r="9" spans="2:6" ht="15.75">
      <c r="B9" s="49">
        <v>2</v>
      </c>
      <c r="C9" s="49">
        <v>0.9841</v>
      </c>
      <c r="D9" s="49">
        <v>0.9841</v>
      </c>
      <c r="E9" s="49">
        <v>0.9863</v>
      </c>
      <c r="F9" s="68">
        <v>0.988</v>
      </c>
    </row>
    <row r="10" spans="2:6" ht="15.75">
      <c r="B10" s="49">
        <v>3</v>
      </c>
      <c r="C10" s="49">
        <v>0.9759</v>
      </c>
      <c r="D10" s="49">
        <v>0.9759</v>
      </c>
      <c r="E10" s="49">
        <v>0.9792</v>
      </c>
      <c r="F10" s="49">
        <v>0.9817</v>
      </c>
    </row>
    <row r="11" spans="2:8" ht="15.75">
      <c r="B11" s="49">
        <v>4</v>
      </c>
      <c r="C11" s="49">
        <v>0.9673</v>
      </c>
      <c r="D11" s="49">
        <v>0.9673</v>
      </c>
      <c r="E11" s="49">
        <v>0.9719</v>
      </c>
      <c r="F11" s="49">
        <v>0.9754</v>
      </c>
      <c r="H11" s="20"/>
    </row>
    <row r="12" spans="2:8" ht="15.75">
      <c r="B12" s="49">
        <v>5</v>
      </c>
      <c r="C12" s="49">
        <v>0.9586</v>
      </c>
      <c r="D12" s="49">
        <v>0.9586</v>
      </c>
      <c r="E12" s="49">
        <v>0.9644</v>
      </c>
      <c r="F12" s="49">
        <v>0.9689</v>
      </c>
      <c r="H12" s="20"/>
    </row>
    <row r="13" spans="2:8" ht="15.75">
      <c r="B13" s="49">
        <v>6</v>
      </c>
      <c r="C13" s="49">
        <v>0.9496</v>
      </c>
      <c r="D13" s="49">
        <v>0.9496</v>
      </c>
      <c r="E13" s="49">
        <v>0.9568</v>
      </c>
      <c r="F13" s="49">
        <v>0.9622</v>
      </c>
      <c r="H13" s="20"/>
    </row>
    <row r="14" spans="2:6" ht="15.75">
      <c r="B14" s="49">
        <v>7</v>
      </c>
      <c r="C14" s="49">
        <v>0.9404</v>
      </c>
      <c r="D14" s="49">
        <v>0.9404</v>
      </c>
      <c r="E14" s="68">
        <v>0.949</v>
      </c>
      <c r="F14" s="49">
        <v>0.9554</v>
      </c>
    </row>
    <row r="15" spans="2:6" ht="15.75">
      <c r="B15" s="49">
        <v>8</v>
      </c>
      <c r="C15" s="49">
        <v>0.9309</v>
      </c>
      <c r="D15" s="49">
        <v>0.9309</v>
      </c>
      <c r="E15" s="68">
        <v>0.941</v>
      </c>
      <c r="F15" s="49">
        <v>0.9485</v>
      </c>
    </row>
    <row r="16" spans="2:6" ht="15.75">
      <c r="B16" s="49">
        <v>9</v>
      </c>
      <c r="C16" s="49">
        <v>0.9212</v>
      </c>
      <c r="D16" s="49">
        <v>0.9212</v>
      </c>
      <c r="E16" s="49">
        <v>0.9328</v>
      </c>
      <c r="F16" s="49">
        <v>0.9415</v>
      </c>
    </row>
    <row r="17" spans="2:6" ht="15.75">
      <c r="B17" s="49">
        <v>10</v>
      </c>
      <c r="C17" s="49">
        <v>0.9112</v>
      </c>
      <c r="D17" s="49">
        <v>0.9112</v>
      </c>
      <c r="E17" s="49">
        <v>0.9244</v>
      </c>
      <c r="F17" s="49">
        <v>0.9343</v>
      </c>
    </row>
    <row r="18" spans="2:6" ht="15.75">
      <c r="B18" s="49">
        <v>11</v>
      </c>
      <c r="C18" s="49">
        <v>0.9011</v>
      </c>
      <c r="D18" s="49">
        <v>0.9011</v>
      </c>
      <c r="E18" s="49">
        <v>0.9159</v>
      </c>
      <c r="F18" s="49">
        <v>0.9269</v>
      </c>
    </row>
    <row r="19" spans="2:6" ht="15.75">
      <c r="B19" s="49">
        <v>12</v>
      </c>
      <c r="C19" s="49">
        <v>0.8907</v>
      </c>
      <c r="D19" s="49">
        <v>0.8907</v>
      </c>
      <c r="E19" s="49">
        <v>0.9072</v>
      </c>
      <c r="F19" s="49">
        <v>0.9194</v>
      </c>
    </row>
    <row r="20" spans="2:6" ht="15.75">
      <c r="B20" s="49">
        <v>13</v>
      </c>
      <c r="C20" s="68">
        <v>0.88</v>
      </c>
      <c r="D20" s="68">
        <v>0.88</v>
      </c>
      <c r="E20" s="49">
        <v>0.8983</v>
      </c>
      <c r="F20" s="49">
        <v>0.9118</v>
      </c>
    </row>
    <row r="21" spans="2:6" ht="15.75">
      <c r="B21" s="49">
        <v>14</v>
      </c>
      <c r="C21" s="49">
        <v>0.8691</v>
      </c>
      <c r="D21" s="49">
        <v>0.8691</v>
      </c>
      <c r="E21" s="49">
        <v>0.8892</v>
      </c>
      <c r="F21" s="49">
        <v>0.9041</v>
      </c>
    </row>
    <row r="22" spans="2:6" ht="15.75">
      <c r="B22" s="49">
        <v>15</v>
      </c>
      <c r="C22" s="68">
        <v>0.858</v>
      </c>
      <c r="D22" s="68">
        <v>0.858</v>
      </c>
      <c r="E22" s="68">
        <v>0.88</v>
      </c>
      <c r="F22" s="49">
        <v>0.8962</v>
      </c>
    </row>
    <row r="23" spans="2:6" ht="15.75">
      <c r="B23" s="49">
        <v>16</v>
      </c>
      <c r="C23" s="49">
        <v>0.8466</v>
      </c>
      <c r="D23" s="49">
        <v>0.8466</v>
      </c>
      <c r="E23" s="49">
        <v>0.8706</v>
      </c>
      <c r="F23" s="49">
        <v>0.8882</v>
      </c>
    </row>
    <row r="24" spans="2:6" ht="15.75">
      <c r="B24" s="49">
        <v>17</v>
      </c>
      <c r="C24" s="68">
        <v>0.835</v>
      </c>
      <c r="D24" s="68">
        <v>0.835</v>
      </c>
      <c r="E24" s="68">
        <v>0.861</v>
      </c>
      <c r="F24" s="68">
        <v>0.88</v>
      </c>
    </row>
    <row r="25" spans="2:6" ht="15.75">
      <c r="B25" s="49">
        <v>18</v>
      </c>
      <c r="C25" s="49">
        <v>0.8232</v>
      </c>
      <c r="D25" s="49">
        <v>0.8232</v>
      </c>
      <c r="E25" s="49">
        <v>0.8512</v>
      </c>
      <c r="F25" s="49">
        <v>0.8717</v>
      </c>
    </row>
    <row r="26" spans="2:6" ht="15.75">
      <c r="B26" s="49">
        <v>19</v>
      </c>
      <c r="C26" s="68">
        <v>0.8111</v>
      </c>
      <c r="D26" s="68">
        <v>0.8111</v>
      </c>
      <c r="E26" s="68">
        <v>0.8412</v>
      </c>
      <c r="F26" s="68">
        <v>0.8633</v>
      </c>
    </row>
    <row r="27" spans="2:6" ht="15.75">
      <c r="B27" s="49">
        <v>20</v>
      </c>
      <c r="C27" s="49">
        <v>0.7988</v>
      </c>
      <c r="D27" s="49">
        <v>0.7988</v>
      </c>
      <c r="E27" s="49">
        <v>0.8311</v>
      </c>
      <c r="F27" s="49">
        <v>0.8547</v>
      </c>
    </row>
    <row r="28" spans="2:6" ht="15.75">
      <c r="B28" s="49">
        <v>21</v>
      </c>
      <c r="C28" s="68">
        <v>0.7863</v>
      </c>
      <c r="D28" s="68">
        <v>0.7863</v>
      </c>
      <c r="E28" s="68">
        <v>0.8208</v>
      </c>
      <c r="F28" s="68">
        <v>0.846</v>
      </c>
    </row>
    <row r="29" spans="2:6" ht="15.75">
      <c r="B29" s="49">
        <v>22</v>
      </c>
      <c r="C29" s="49">
        <v>0.7735</v>
      </c>
      <c r="D29" s="49">
        <v>0.7735</v>
      </c>
      <c r="E29" s="49">
        <v>0.8103</v>
      </c>
      <c r="F29" s="49">
        <v>0.8371</v>
      </c>
    </row>
    <row r="30" spans="2:6" ht="15.75">
      <c r="B30" s="49">
        <v>23</v>
      </c>
      <c r="C30" s="68">
        <v>0.7605</v>
      </c>
      <c r="D30" s="68">
        <v>0.7605</v>
      </c>
      <c r="E30" s="68">
        <v>0.7996</v>
      </c>
      <c r="F30" s="68">
        <v>0.8281</v>
      </c>
    </row>
    <row r="31" spans="2:6" ht="15.75">
      <c r="B31" s="49">
        <v>24</v>
      </c>
      <c r="C31" s="49">
        <v>0.7472</v>
      </c>
      <c r="D31" s="49">
        <v>0.7472</v>
      </c>
      <c r="E31" s="49">
        <v>0.7888</v>
      </c>
      <c r="F31" s="68">
        <v>0.819</v>
      </c>
    </row>
    <row r="32" spans="2:6" ht="15.75">
      <c r="B32" s="49">
        <v>25</v>
      </c>
      <c r="C32" s="68">
        <v>0.7337</v>
      </c>
      <c r="D32" s="68">
        <v>0.7337</v>
      </c>
      <c r="E32" s="68">
        <v>0.7778</v>
      </c>
      <c r="F32" s="68">
        <v>0.8097</v>
      </c>
    </row>
    <row r="33" spans="2:6" ht="15.75">
      <c r="B33" s="49">
        <v>26</v>
      </c>
      <c r="C33" s="68">
        <v>0.72</v>
      </c>
      <c r="D33" s="68">
        <v>0.72</v>
      </c>
      <c r="E33" s="49">
        <v>0.7666</v>
      </c>
      <c r="F33" s="68">
        <v>0.8003</v>
      </c>
    </row>
    <row r="34" spans="2:6" ht="15.75">
      <c r="B34" s="49">
        <v>27</v>
      </c>
      <c r="C34" s="68">
        <v>0.706</v>
      </c>
      <c r="D34" s="68">
        <v>0.706</v>
      </c>
      <c r="E34" s="68">
        <v>0.7552</v>
      </c>
      <c r="F34" s="68">
        <v>0.7907</v>
      </c>
    </row>
    <row r="35" spans="2:6" ht="15.75">
      <c r="B35" s="49">
        <v>28</v>
      </c>
      <c r="C35" s="68">
        <v>0.6918</v>
      </c>
      <c r="D35" s="68">
        <v>0.6918</v>
      </c>
      <c r="E35" s="49">
        <v>0.7436</v>
      </c>
      <c r="F35" s="68">
        <v>0.781</v>
      </c>
    </row>
    <row r="36" spans="2:6" ht="15.75">
      <c r="B36" s="49">
        <v>29</v>
      </c>
      <c r="C36" s="68">
        <v>0.6774</v>
      </c>
      <c r="D36" s="68">
        <v>0.6774</v>
      </c>
      <c r="E36" s="68">
        <v>0.7319</v>
      </c>
      <c r="F36" s="68">
        <v>0.7712</v>
      </c>
    </row>
    <row r="37" spans="2:6" ht="15.75">
      <c r="B37" s="49">
        <v>30</v>
      </c>
      <c r="C37" s="68">
        <v>0.6627</v>
      </c>
      <c r="D37" s="68">
        <v>0.6627</v>
      </c>
      <c r="E37" s="68">
        <v>0.72</v>
      </c>
      <c r="F37" s="68">
        <v>0.7612</v>
      </c>
    </row>
    <row r="38" spans="2:6" ht="15.75">
      <c r="B38" s="49">
        <v>31</v>
      </c>
      <c r="C38" s="68">
        <v>0.6478</v>
      </c>
      <c r="D38" s="68">
        <v>0.6478</v>
      </c>
      <c r="E38" s="68">
        <v>0.7079</v>
      </c>
      <c r="F38" s="68">
        <v>0.7511</v>
      </c>
    </row>
    <row r="39" spans="2:6" ht="15.75">
      <c r="B39" s="49">
        <v>32</v>
      </c>
      <c r="C39" s="68">
        <v>0.6327</v>
      </c>
      <c r="D39" s="68">
        <v>0.6327</v>
      </c>
      <c r="E39" s="68">
        <v>0.6956</v>
      </c>
      <c r="F39" s="68">
        <v>0.7409</v>
      </c>
    </row>
    <row r="40" spans="2:6" ht="15.75">
      <c r="B40" s="49">
        <v>33</v>
      </c>
      <c r="C40" s="68">
        <v>0.6173</v>
      </c>
      <c r="D40" s="68">
        <v>0.6173</v>
      </c>
      <c r="E40" s="68">
        <v>0.6832</v>
      </c>
      <c r="F40" s="68">
        <v>0.7305</v>
      </c>
    </row>
    <row r="41" spans="2:6" ht="15.75">
      <c r="B41" s="49">
        <v>34</v>
      </c>
      <c r="C41" s="68">
        <v>0.6017</v>
      </c>
      <c r="D41" s="68">
        <v>0.6017</v>
      </c>
      <c r="E41" s="68">
        <v>0.6706</v>
      </c>
      <c r="F41" s="68">
        <v>0.72</v>
      </c>
    </row>
    <row r="42" spans="2:6" ht="15.75">
      <c r="B42" s="49">
        <v>35</v>
      </c>
      <c r="C42" s="68">
        <v>0.5858</v>
      </c>
      <c r="D42" s="68">
        <v>0.5858</v>
      </c>
      <c r="E42" s="68">
        <v>0.6578</v>
      </c>
      <c r="F42" s="68">
        <v>0.7093</v>
      </c>
    </row>
    <row r="43" spans="2:6" ht="15.75">
      <c r="B43" s="49">
        <v>36</v>
      </c>
      <c r="C43" s="68">
        <v>0.5697</v>
      </c>
      <c r="D43" s="68">
        <v>0.5697</v>
      </c>
      <c r="E43" s="68">
        <v>0.6448</v>
      </c>
      <c r="F43" s="68">
        <v>0.6985</v>
      </c>
    </row>
    <row r="44" spans="2:6" ht="15.75">
      <c r="B44" s="49">
        <v>37</v>
      </c>
      <c r="C44" s="68">
        <v>0.5534</v>
      </c>
      <c r="D44" s="68">
        <v>0.5534</v>
      </c>
      <c r="E44" s="68">
        <v>0.6316</v>
      </c>
      <c r="F44" s="68">
        <v>0.6876</v>
      </c>
    </row>
    <row r="45" spans="2:6" ht="15.75">
      <c r="B45" s="49">
        <v>38</v>
      </c>
      <c r="C45" s="68">
        <v>0.5368</v>
      </c>
      <c r="D45" s="68">
        <v>0.5368</v>
      </c>
      <c r="E45" s="68">
        <v>0.6183</v>
      </c>
      <c r="F45" s="68">
        <v>0.6765</v>
      </c>
    </row>
    <row r="46" spans="2:6" ht="15.75">
      <c r="B46" s="49">
        <v>39</v>
      </c>
      <c r="C46" s="68">
        <v>0.52</v>
      </c>
      <c r="D46" s="68">
        <v>0.52</v>
      </c>
      <c r="E46" s="68">
        <v>0.6048</v>
      </c>
      <c r="F46" s="68">
        <v>0.6653</v>
      </c>
    </row>
    <row r="47" spans="2:6" ht="15.75">
      <c r="B47" s="49">
        <v>40</v>
      </c>
      <c r="C47" s="68">
        <v>0.503</v>
      </c>
      <c r="D47" s="68">
        <v>0.503</v>
      </c>
      <c r="E47" s="68">
        <v>0.5911</v>
      </c>
      <c r="F47" s="68">
        <v>0.654</v>
      </c>
    </row>
    <row r="48" spans="2:6" ht="15.75">
      <c r="B48" s="49">
        <v>41</v>
      </c>
      <c r="C48" s="68">
        <v>0.4857</v>
      </c>
      <c r="D48" s="68">
        <v>0.4857</v>
      </c>
      <c r="E48" s="68">
        <v>0.5772</v>
      </c>
      <c r="F48" s="68">
        <v>0.6425</v>
      </c>
    </row>
    <row r="49" spans="2:6" ht="15.75">
      <c r="B49" s="61"/>
      <c r="C49" s="69"/>
      <c r="D49" s="69"/>
      <c r="E49" s="69"/>
      <c r="F49" s="69"/>
    </row>
    <row r="50" spans="2:6" ht="15.75">
      <c r="B50" s="61"/>
      <c r="C50" s="69"/>
      <c r="D50" s="69"/>
      <c r="E50" s="69"/>
      <c r="F50" s="69"/>
    </row>
    <row r="51" spans="2:6" ht="15.75">
      <c r="B51" s="71">
        <v>42</v>
      </c>
      <c r="C51" s="68">
        <v>0.4682</v>
      </c>
      <c r="D51" s="68">
        <v>0.4682</v>
      </c>
      <c r="E51" s="68">
        <v>0.5632</v>
      </c>
      <c r="F51" s="68">
        <v>0.6309</v>
      </c>
    </row>
    <row r="52" spans="2:6" ht="15.75">
      <c r="B52" s="49">
        <v>43</v>
      </c>
      <c r="C52" s="68">
        <v>0.4504</v>
      </c>
      <c r="D52" s="68">
        <v>0.4504</v>
      </c>
      <c r="E52" s="68">
        <v>0.549</v>
      </c>
      <c r="F52" s="68">
        <v>0.6191</v>
      </c>
    </row>
    <row r="53" spans="2:6" ht="15.75">
      <c r="B53" s="55">
        <v>44</v>
      </c>
      <c r="C53" s="70">
        <v>0.4324</v>
      </c>
      <c r="D53" s="70">
        <v>0.4324</v>
      </c>
      <c r="E53" s="70">
        <v>0.5346</v>
      </c>
      <c r="F53" s="70">
        <v>0.6072</v>
      </c>
    </row>
    <row r="54" spans="2:6" ht="15.75">
      <c r="B54" s="49">
        <v>45</v>
      </c>
      <c r="C54" s="68">
        <v>0.4142</v>
      </c>
      <c r="D54" s="68">
        <v>0.4142</v>
      </c>
      <c r="E54" s="68">
        <v>0.52</v>
      </c>
      <c r="F54" s="68">
        <v>0.5952</v>
      </c>
    </row>
    <row r="55" spans="2:6" ht="15.75">
      <c r="B55" s="49">
        <v>46</v>
      </c>
      <c r="C55" s="68">
        <v>0.3957</v>
      </c>
      <c r="D55" s="68">
        <v>0.3957</v>
      </c>
      <c r="E55" s="68">
        <v>0.5052</v>
      </c>
      <c r="F55" s="68">
        <v>0.583</v>
      </c>
    </row>
    <row r="56" spans="2:6" ht="15.75">
      <c r="B56" s="49">
        <v>47</v>
      </c>
      <c r="C56" s="68">
        <v>0.377</v>
      </c>
      <c r="D56" s="68">
        <v>0.377</v>
      </c>
      <c r="E56" s="68">
        <v>0.4903</v>
      </c>
      <c r="F56" s="68">
        <v>0.5707</v>
      </c>
    </row>
    <row r="57" spans="2:6" ht="15.75">
      <c r="B57" s="49">
        <v>48</v>
      </c>
      <c r="C57" s="68">
        <v>0.3581</v>
      </c>
      <c r="D57" s="68">
        <v>0.3581</v>
      </c>
      <c r="E57" s="68">
        <v>0.4752</v>
      </c>
      <c r="F57" s="68">
        <v>0.5582</v>
      </c>
    </row>
    <row r="58" spans="2:6" ht="15.75">
      <c r="B58" s="49">
        <v>49</v>
      </c>
      <c r="C58" s="68">
        <v>0.3389</v>
      </c>
      <c r="D58" s="68">
        <v>0.3389</v>
      </c>
      <c r="E58" s="68">
        <v>0.4599</v>
      </c>
      <c r="F58" s="68">
        <v>0.5456</v>
      </c>
    </row>
    <row r="59" spans="2:6" ht="15.75">
      <c r="B59" s="49">
        <v>50</v>
      </c>
      <c r="C59" s="68">
        <v>0.3195</v>
      </c>
      <c r="D59" s="68">
        <v>0.3195</v>
      </c>
      <c r="E59" s="68">
        <v>0.4444</v>
      </c>
      <c r="F59" s="68">
        <v>0.5329</v>
      </c>
    </row>
    <row r="60" spans="2:6" ht="15.75">
      <c r="B60" s="49">
        <v>51</v>
      </c>
      <c r="C60" s="68">
        <v>0.2999</v>
      </c>
      <c r="D60" s="68">
        <v>0.2999</v>
      </c>
      <c r="E60" s="68">
        <v>0.4288</v>
      </c>
      <c r="F60" s="68">
        <v>0.52</v>
      </c>
    </row>
    <row r="61" spans="2:6" ht="15.75">
      <c r="B61" s="49">
        <v>52</v>
      </c>
      <c r="C61" s="68">
        <v>0.28</v>
      </c>
      <c r="D61" s="68">
        <v>0.28</v>
      </c>
      <c r="E61" s="68">
        <v>0.413</v>
      </c>
      <c r="F61" s="68">
        <v>0.507</v>
      </c>
    </row>
    <row r="62" spans="2:6" ht="15.75">
      <c r="B62" s="49">
        <v>53</v>
      </c>
      <c r="C62" s="68">
        <v>0.2599</v>
      </c>
      <c r="D62" s="68">
        <v>0.2599</v>
      </c>
      <c r="E62" s="68">
        <v>0.397</v>
      </c>
      <c r="F62" s="68">
        <v>0.4938</v>
      </c>
    </row>
    <row r="63" spans="2:6" ht="15.75">
      <c r="B63" s="49">
        <v>54</v>
      </c>
      <c r="C63" s="68">
        <v>0.2395</v>
      </c>
      <c r="D63" s="68">
        <v>0.2395</v>
      </c>
      <c r="E63" s="68">
        <v>0.3808</v>
      </c>
      <c r="F63" s="68">
        <v>0.4806</v>
      </c>
    </row>
    <row r="64" spans="2:6" ht="15.75">
      <c r="B64" s="49">
        <v>55</v>
      </c>
      <c r="C64" s="68">
        <v>0.2189</v>
      </c>
      <c r="D64" s="68">
        <v>0.2189</v>
      </c>
      <c r="E64" s="68">
        <v>0.3644</v>
      </c>
      <c r="F64" s="68">
        <v>0.4671</v>
      </c>
    </row>
    <row r="65" spans="2:6" ht="15.75">
      <c r="B65" s="49">
        <v>56</v>
      </c>
      <c r="C65" s="49"/>
      <c r="D65" s="68">
        <v>0.1981</v>
      </c>
      <c r="E65" s="68">
        <v>0.3479</v>
      </c>
      <c r="F65" s="68">
        <v>0.4536</v>
      </c>
    </row>
    <row r="66" spans="2:6" ht="15.75">
      <c r="B66" s="49">
        <v>57</v>
      </c>
      <c r="C66" s="49"/>
      <c r="D66" s="68">
        <v>0.177</v>
      </c>
      <c r="E66" s="68">
        <v>0.3312</v>
      </c>
      <c r="F66" s="68">
        <v>0.4399</v>
      </c>
    </row>
    <row r="67" spans="2:6" ht="15.75">
      <c r="B67" s="49">
        <v>58</v>
      </c>
      <c r="C67" s="49"/>
      <c r="D67" s="68">
        <v>0.1557</v>
      </c>
      <c r="E67" s="68">
        <v>0.3143</v>
      </c>
      <c r="F67" s="68">
        <v>0.426</v>
      </c>
    </row>
    <row r="68" spans="2:6" ht="15.75">
      <c r="B68" s="49">
        <v>59</v>
      </c>
      <c r="C68" s="49"/>
      <c r="D68" s="68">
        <v>0.1342</v>
      </c>
      <c r="E68" s="68">
        <v>0.2972</v>
      </c>
      <c r="F68" s="68">
        <v>0.412</v>
      </c>
    </row>
    <row r="69" spans="2:6" ht="15.75">
      <c r="B69" s="49">
        <v>60</v>
      </c>
      <c r="C69" s="49"/>
      <c r="D69" s="68">
        <v>0.1124</v>
      </c>
      <c r="E69" s="68">
        <v>0.28</v>
      </c>
      <c r="F69" s="68">
        <v>0.3979</v>
      </c>
    </row>
    <row r="70" spans="2:6" ht="15.75">
      <c r="B70" s="49">
        <v>61</v>
      </c>
      <c r="C70" s="49"/>
      <c r="D70" s="68">
        <v>0.0904</v>
      </c>
      <c r="E70" s="68">
        <v>0.2626</v>
      </c>
      <c r="F70" s="68">
        <v>0.3837</v>
      </c>
    </row>
    <row r="71" spans="2:6" ht="15.75">
      <c r="B71" s="49">
        <v>62</v>
      </c>
      <c r="C71" s="49"/>
      <c r="D71" s="68">
        <v>0.0682</v>
      </c>
      <c r="E71" s="68">
        <v>0.245</v>
      </c>
      <c r="F71" s="68">
        <v>0.3693</v>
      </c>
    </row>
    <row r="72" spans="2:6" ht="15.75">
      <c r="B72" s="49">
        <v>63</v>
      </c>
      <c r="C72" s="49"/>
      <c r="D72" s="68">
        <v>0.0457</v>
      </c>
      <c r="E72" s="68">
        <v>0.2272</v>
      </c>
      <c r="F72" s="68">
        <v>0.3547</v>
      </c>
    </row>
    <row r="73" spans="2:6" ht="15.75">
      <c r="B73" s="49">
        <v>64</v>
      </c>
      <c r="C73" s="49"/>
      <c r="D73" s="68">
        <v>0.023</v>
      </c>
      <c r="E73" s="68">
        <v>0.2092</v>
      </c>
      <c r="F73" s="68">
        <v>0.3401</v>
      </c>
    </row>
    <row r="74" spans="2:6" ht="15.75">
      <c r="B74" s="49">
        <v>65</v>
      </c>
      <c r="C74" s="49"/>
      <c r="D74" s="68">
        <v>0</v>
      </c>
      <c r="E74" s="68">
        <v>0.1911</v>
      </c>
      <c r="F74" s="68">
        <v>0.3253</v>
      </c>
    </row>
    <row r="75" spans="2:6" ht="15.75">
      <c r="B75" s="49">
        <v>66</v>
      </c>
      <c r="C75" s="49"/>
      <c r="D75" s="49"/>
      <c r="E75" s="68">
        <v>0.1718</v>
      </c>
      <c r="F75" s="68">
        <v>0.3116</v>
      </c>
    </row>
    <row r="76" spans="2:6" ht="15.75">
      <c r="B76" s="49">
        <v>67</v>
      </c>
      <c r="C76" s="49"/>
      <c r="D76" s="49"/>
      <c r="E76" s="68">
        <v>0.1543</v>
      </c>
      <c r="F76" s="68">
        <v>0.2952</v>
      </c>
    </row>
    <row r="77" spans="2:6" ht="15.75">
      <c r="B77" s="49">
        <v>68</v>
      </c>
      <c r="C77" s="49"/>
      <c r="D77" s="49"/>
      <c r="E77" s="68">
        <v>0.1356</v>
      </c>
      <c r="F77" s="68">
        <v>0.28</v>
      </c>
    </row>
    <row r="78" spans="2:6" ht="15.75">
      <c r="B78" s="49">
        <v>69</v>
      </c>
      <c r="C78" s="49"/>
      <c r="D78" s="49"/>
      <c r="E78" s="68">
        <v>0.1168</v>
      </c>
      <c r="F78" s="68">
        <v>0.2646</v>
      </c>
    </row>
    <row r="79" spans="2:6" ht="15.75">
      <c r="B79" s="49">
        <v>70</v>
      </c>
      <c r="C79" s="49"/>
      <c r="D79" s="49"/>
      <c r="E79" s="68">
        <v>0.0978</v>
      </c>
      <c r="F79" s="68">
        <v>0.2491</v>
      </c>
    </row>
    <row r="80" spans="2:6" ht="15.75">
      <c r="B80" s="49">
        <v>71</v>
      </c>
      <c r="C80" s="49"/>
      <c r="D80" s="49"/>
      <c r="E80" s="68">
        <v>0.0786</v>
      </c>
      <c r="F80" s="68">
        <v>0.2335</v>
      </c>
    </row>
    <row r="81" spans="2:6" ht="15.75">
      <c r="B81" s="49">
        <v>72</v>
      </c>
      <c r="C81" s="49"/>
      <c r="D81" s="49"/>
      <c r="E81" s="68">
        <v>0.0592</v>
      </c>
      <c r="F81" s="68">
        <v>0.2177</v>
      </c>
    </row>
    <row r="82" spans="2:6" ht="15.75">
      <c r="B82" s="49">
        <v>73</v>
      </c>
      <c r="C82" s="49"/>
      <c r="D82" s="49"/>
      <c r="E82" s="68">
        <v>0.0396</v>
      </c>
      <c r="F82" s="68">
        <v>0.2018</v>
      </c>
    </row>
    <row r="83" spans="2:6" ht="15.75">
      <c r="B83" s="49">
        <v>74</v>
      </c>
      <c r="C83" s="49"/>
      <c r="D83" s="49"/>
      <c r="E83" s="68">
        <v>0.0199</v>
      </c>
      <c r="F83" s="68">
        <v>0.1857</v>
      </c>
    </row>
    <row r="84" spans="2:6" ht="15.75">
      <c r="B84" s="49">
        <v>75</v>
      </c>
      <c r="C84" s="49"/>
      <c r="D84" s="49"/>
      <c r="E84" s="68">
        <v>0</v>
      </c>
      <c r="F84" s="68">
        <v>0.1696</v>
      </c>
    </row>
    <row r="85" spans="2:6" ht="15.75">
      <c r="B85" s="49">
        <v>76</v>
      </c>
      <c r="C85" s="49"/>
      <c r="D85" s="49"/>
      <c r="E85" s="49"/>
      <c r="F85" s="68">
        <v>0.1532</v>
      </c>
    </row>
    <row r="86" spans="2:6" ht="15.75">
      <c r="B86" s="49">
        <v>77</v>
      </c>
      <c r="C86" s="49"/>
      <c r="D86" s="49"/>
      <c r="E86" s="49"/>
      <c r="F86" s="68">
        <v>0.1367</v>
      </c>
    </row>
    <row r="87" spans="2:6" ht="15.75">
      <c r="B87" s="49">
        <v>78</v>
      </c>
      <c r="C87" s="49"/>
      <c r="D87" s="49"/>
      <c r="E87" s="49"/>
      <c r="F87" s="68">
        <v>0.1201</v>
      </c>
    </row>
    <row r="88" spans="2:6" ht="15.75">
      <c r="B88" s="49">
        <v>79</v>
      </c>
      <c r="C88" s="49"/>
      <c r="D88" s="49"/>
      <c r="E88" s="49"/>
      <c r="F88" s="68">
        <v>0.1034</v>
      </c>
    </row>
    <row r="89" spans="2:6" ht="15.75">
      <c r="B89" s="49">
        <v>80</v>
      </c>
      <c r="C89" s="49"/>
      <c r="D89" s="49"/>
      <c r="E89" s="49"/>
      <c r="F89" s="68">
        <v>0.0865</v>
      </c>
    </row>
    <row r="90" spans="2:6" ht="15.75">
      <c r="B90" s="49">
        <v>81</v>
      </c>
      <c r="C90" s="49"/>
      <c r="D90" s="49"/>
      <c r="E90" s="49"/>
      <c r="F90" s="68">
        <v>0.0696</v>
      </c>
    </row>
    <row r="91" spans="2:6" ht="15.75">
      <c r="B91" s="49">
        <v>82</v>
      </c>
      <c r="C91" s="49"/>
      <c r="D91" s="49"/>
      <c r="E91" s="49"/>
      <c r="F91" s="68">
        <v>0.0523</v>
      </c>
    </row>
    <row r="92" spans="2:6" ht="15.75">
      <c r="B92" s="49">
        <v>83</v>
      </c>
      <c r="C92" s="49"/>
      <c r="D92" s="49"/>
      <c r="E92" s="49"/>
      <c r="F92" s="68">
        <v>0.035</v>
      </c>
    </row>
    <row r="93" spans="2:6" ht="15.75">
      <c r="B93" s="49">
        <v>84</v>
      </c>
      <c r="C93" s="49"/>
      <c r="D93" s="49"/>
      <c r="E93" s="49"/>
      <c r="F93" s="68">
        <v>0.0176</v>
      </c>
    </row>
    <row r="94" spans="2:6" ht="15.75">
      <c r="B94" s="49">
        <v>85</v>
      </c>
      <c r="C94" s="49"/>
      <c r="D94" s="49"/>
      <c r="E94" s="49"/>
      <c r="F94" s="68">
        <v>0</v>
      </c>
    </row>
    <row r="95" spans="2:6" ht="17.25" customHeight="1">
      <c r="B95" s="391" t="s">
        <v>229</v>
      </c>
      <c r="C95" s="392"/>
      <c r="D95" s="392"/>
      <c r="E95" s="392"/>
      <c r="F95" s="393"/>
    </row>
    <row r="96" spans="2:6" ht="17.25" customHeight="1">
      <c r="B96" s="394" t="s">
        <v>219</v>
      </c>
      <c r="C96" s="395"/>
      <c r="D96" s="395"/>
      <c r="E96" s="395"/>
      <c r="F96" s="396"/>
    </row>
    <row r="97" spans="2:6" ht="15">
      <c r="B97" s="389"/>
      <c r="C97" s="389"/>
      <c r="D97" s="389"/>
      <c r="E97" s="389"/>
      <c r="F97" s="389"/>
    </row>
    <row r="98" spans="2:6" ht="15">
      <c r="B98" s="390"/>
      <c r="C98" s="390"/>
      <c r="D98" s="390"/>
      <c r="E98" s="390"/>
      <c r="F98" s="390"/>
    </row>
  </sheetData>
  <sheetProtection/>
  <mergeCells count="6">
    <mergeCell ref="B3:F3"/>
    <mergeCell ref="B4:F4"/>
    <mergeCell ref="B97:F98"/>
    <mergeCell ref="B95:F95"/>
    <mergeCell ref="B96:F96"/>
    <mergeCell ref="B6:F6"/>
  </mergeCells>
  <printOptions/>
  <pageMargins left="0.2362204724409449" right="0.2362204724409449" top="0.7480314960629921" bottom="0.275590551181102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55"/>
  <sheetViews>
    <sheetView view="pageBreakPreview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10.421875" style="0" customWidth="1"/>
    <col min="2" max="2" width="6.57421875" style="0" customWidth="1"/>
    <col min="3" max="3" width="6.8515625" style="0" customWidth="1"/>
    <col min="4" max="4" width="8.421875" style="0" customWidth="1"/>
    <col min="5" max="5" width="7.8515625" style="0" customWidth="1"/>
    <col min="6" max="6" width="12.421875" style="0" customWidth="1"/>
    <col min="7" max="7" width="12.28125" style="0" customWidth="1"/>
    <col min="8" max="8" width="12.57421875" style="0" customWidth="1"/>
    <col min="9" max="9" width="13.00390625" style="0" customWidth="1"/>
    <col min="10" max="10" width="10.421875" style="0" customWidth="1"/>
  </cols>
  <sheetData>
    <row r="1" spans="1:10" ht="12.75" customHeight="1">
      <c r="A1" s="254" t="s">
        <v>114</v>
      </c>
      <c r="B1" s="50"/>
      <c r="C1" s="231">
        <v>65</v>
      </c>
      <c r="D1" s="50"/>
      <c r="E1" s="50"/>
      <c r="F1" s="50"/>
      <c r="G1" s="50"/>
      <c r="H1" s="50"/>
      <c r="I1" s="50"/>
      <c r="J1" s="51"/>
    </row>
    <row r="2" spans="1:10" ht="12" customHeight="1">
      <c r="A2" s="292"/>
      <c r="B2" s="397" t="s">
        <v>115</v>
      </c>
      <c r="C2" s="276"/>
      <c r="D2" s="276"/>
      <c r="E2" s="276"/>
      <c r="F2" s="276"/>
      <c r="G2" s="276"/>
      <c r="H2" s="276"/>
      <c r="I2" s="276"/>
      <c r="J2" s="277"/>
    </row>
    <row r="3" spans="1:10" ht="27">
      <c r="A3" s="245" t="s">
        <v>116</v>
      </c>
      <c r="B3" s="240" t="s">
        <v>117</v>
      </c>
      <c r="C3" s="241" t="s">
        <v>118</v>
      </c>
      <c r="D3" s="241" t="s">
        <v>119</v>
      </c>
      <c r="E3" s="241" t="s">
        <v>120</v>
      </c>
      <c r="F3" s="241" t="s">
        <v>121</v>
      </c>
      <c r="G3" s="241" t="s">
        <v>122</v>
      </c>
      <c r="H3" s="241" t="s">
        <v>123</v>
      </c>
      <c r="I3" s="241" t="s">
        <v>124</v>
      </c>
      <c r="J3" s="241" t="s">
        <v>234</v>
      </c>
    </row>
    <row r="4" spans="1:10" ht="12.75">
      <c r="A4" s="242"/>
      <c r="B4" s="67">
        <v>1</v>
      </c>
      <c r="C4" s="67">
        <f>1-0.0032</f>
        <v>0.9968</v>
      </c>
      <c r="D4" s="67">
        <f>1-0.0252</f>
        <v>0.9748</v>
      </c>
      <c r="E4" s="67">
        <f>1-0.0809</f>
        <v>0.9191</v>
      </c>
      <c r="F4" s="67">
        <f>1-0.1801</f>
        <v>0.8199</v>
      </c>
      <c r="G4" s="67">
        <f>1-0.332</f>
        <v>0.6679999999999999</v>
      </c>
      <c r="H4" s="67">
        <f>1-0.526</f>
        <v>0.474</v>
      </c>
      <c r="I4" s="67">
        <f>1-0.752</f>
        <v>0.248</v>
      </c>
      <c r="J4" s="67">
        <v>0.1</v>
      </c>
    </row>
    <row r="5" spans="1:10" ht="12.75">
      <c r="A5" s="73">
        <v>0</v>
      </c>
      <c r="B5" s="244">
        <v>1</v>
      </c>
      <c r="C5" s="244">
        <v>0.99</v>
      </c>
      <c r="D5" s="244">
        <v>0.975</v>
      </c>
      <c r="E5" s="244">
        <v>0.92</v>
      </c>
      <c r="F5" s="244">
        <v>0.82</v>
      </c>
      <c r="G5" s="244">
        <v>0.66</v>
      </c>
      <c r="H5" s="244">
        <v>0.47</v>
      </c>
      <c r="I5" s="244">
        <v>0.25</v>
      </c>
      <c r="J5" s="244">
        <v>0.135</v>
      </c>
    </row>
    <row r="6" spans="1:10" ht="13.5">
      <c r="A6" s="73">
        <v>1</v>
      </c>
      <c r="B6" s="68">
        <v>0.9971031813976786</v>
      </c>
      <c r="C6" s="68">
        <v>0.9871321495837018</v>
      </c>
      <c r="D6" s="68">
        <v>0.9721756018627367</v>
      </c>
      <c r="E6" s="68">
        <v>0.9173349268858644</v>
      </c>
      <c r="F6" s="68">
        <v>0.8176246087460964</v>
      </c>
      <c r="G6" s="68">
        <v>0.658088099722468</v>
      </c>
      <c r="H6" s="68">
        <v>0.4686384952569089</v>
      </c>
      <c r="I6" s="68">
        <v>0.24927579534941965</v>
      </c>
      <c r="J6" s="68">
        <v>0.13460892948868663</v>
      </c>
    </row>
    <row r="7" spans="1:10" ht="13.5">
      <c r="A7" s="73">
        <v>2</v>
      </c>
      <c r="B7" s="68">
        <v>0.9923552498763257</v>
      </c>
      <c r="C7" s="68">
        <v>0.9824316973775624</v>
      </c>
      <c r="D7" s="68">
        <v>0.9675463686294176</v>
      </c>
      <c r="E7" s="68">
        <v>0.9129668298862197</v>
      </c>
      <c r="F7" s="68">
        <v>0.813731304898587</v>
      </c>
      <c r="G7" s="68">
        <v>0.6574068639053253</v>
      </c>
      <c r="H7" s="68">
        <v>0.46640696744187304</v>
      </c>
      <c r="I7" s="68">
        <v>0.24808881246908143</v>
      </c>
      <c r="J7" s="68">
        <v>0.13396795873330397</v>
      </c>
    </row>
    <row r="8" spans="1:10" ht="13.5">
      <c r="A8" s="73">
        <v>3</v>
      </c>
      <c r="B8" s="68">
        <v>0.9865137546206557</v>
      </c>
      <c r="C8" s="68">
        <v>0.9766486170744492</v>
      </c>
      <c r="D8" s="68">
        <v>0.9618509107551393</v>
      </c>
      <c r="E8" s="68">
        <v>0.9075926542510033</v>
      </c>
      <c r="F8" s="68">
        <v>0.8089412787889376</v>
      </c>
      <c r="G8" s="68">
        <v>0.6518731360946745</v>
      </c>
      <c r="H8" s="68">
        <v>0.46366146467170816</v>
      </c>
      <c r="I8" s="68">
        <v>0.24662843865516393</v>
      </c>
      <c r="J8" s="68">
        <v>0.13317935687378854</v>
      </c>
    </row>
    <row r="9" spans="1:10" ht="13.5">
      <c r="A9" s="73">
        <v>4</v>
      </c>
      <c r="B9" s="68">
        <v>0.9798253834718594</v>
      </c>
      <c r="C9" s="68">
        <v>0.9700271296371409</v>
      </c>
      <c r="D9" s="68">
        <v>0.955329748885063</v>
      </c>
      <c r="E9" s="68">
        <v>0.9014393527941107</v>
      </c>
      <c r="F9" s="68">
        <v>0.8034568144469247</v>
      </c>
      <c r="G9" s="68">
        <v>0.6461813017751479</v>
      </c>
      <c r="H9" s="68">
        <v>0.4605179302317739</v>
      </c>
      <c r="I9" s="68">
        <v>0.24495634586796486</v>
      </c>
      <c r="J9" s="68">
        <v>0.13227642676870102</v>
      </c>
    </row>
    <row r="10" spans="1:10" ht="13.5">
      <c r="A10" s="73">
        <v>5</v>
      </c>
      <c r="B10" s="68">
        <v>0.9724272992897274</v>
      </c>
      <c r="C10" s="68">
        <v>0.9627030262968301</v>
      </c>
      <c r="D10" s="68">
        <v>0.9481166168074842</v>
      </c>
      <c r="E10" s="68">
        <v>0.8946331153465492</v>
      </c>
      <c r="F10" s="68">
        <v>0.7973903854175765</v>
      </c>
      <c r="G10" s="68">
        <v>0.6403313609467455</v>
      </c>
      <c r="H10" s="68">
        <v>0.45704083066617185</v>
      </c>
      <c r="I10" s="68">
        <v>0.24310682482243184</v>
      </c>
      <c r="J10" s="68">
        <v>0.1312776854041132</v>
      </c>
    </row>
    <row r="11" spans="1:10" ht="13.5">
      <c r="A11" s="73">
        <v>6</v>
      </c>
      <c r="B11" s="68">
        <v>0.9644095850706615</v>
      </c>
      <c r="C11" s="68">
        <v>0.954765489219955</v>
      </c>
      <c r="D11" s="68">
        <v>0.940299345443895</v>
      </c>
      <c r="E11" s="68">
        <v>0.8872568182650087</v>
      </c>
      <c r="F11" s="68">
        <v>0.7908158597579424</v>
      </c>
      <c r="G11" s="68">
        <v>0.6343233136094674</v>
      </c>
      <c r="H11" s="68">
        <v>0.4532725049832109</v>
      </c>
      <c r="I11" s="68">
        <v>0.2411023962676654</v>
      </c>
      <c r="J11" s="68">
        <v>0.13019529398453933</v>
      </c>
    </row>
    <row r="12" spans="1:10" ht="13.5">
      <c r="A12" s="73">
        <v>7</v>
      </c>
      <c r="B12" s="68">
        <v>0.9558370010881013</v>
      </c>
      <c r="C12" s="68">
        <v>0.9462786310772203</v>
      </c>
      <c r="D12" s="68">
        <v>0.9319410760608988</v>
      </c>
      <c r="E12" s="68">
        <v>0.8793700410010532</v>
      </c>
      <c r="F12" s="68">
        <v>0.7837863408922431</v>
      </c>
      <c r="G12" s="68">
        <v>0.6281571597633135</v>
      </c>
      <c r="H12" s="68">
        <v>0.4492433905114076</v>
      </c>
      <c r="I12" s="68">
        <v>0.23895925027202533</v>
      </c>
      <c r="J12" s="68">
        <v>0.12903799514689368</v>
      </c>
    </row>
    <row r="13" spans="1:10" ht="13.5">
      <c r="A13" s="73">
        <v>8</v>
      </c>
      <c r="B13" s="68">
        <v>0.946758867788618</v>
      </c>
      <c r="C13" s="68">
        <v>0.9372912791107317</v>
      </c>
      <c r="D13" s="68">
        <v>0.9230898960939025</v>
      </c>
      <c r="E13" s="68">
        <v>0.8710181583655285</v>
      </c>
      <c r="F13" s="68">
        <v>0.7763422715866667</v>
      </c>
      <c r="G13" s="68">
        <v>0.621832899408284</v>
      </c>
      <c r="H13" s="68">
        <v>0.44497666786065043</v>
      </c>
      <c r="I13" s="68">
        <v>0.2366897169471545</v>
      </c>
      <c r="J13" s="68">
        <v>0.12781244715146342</v>
      </c>
    </row>
    <row r="14" spans="1:10" ht="13.5">
      <c r="A14" s="73">
        <v>9</v>
      </c>
      <c r="B14" s="68">
        <v>0.9372142893979841</v>
      </c>
      <c r="C14" s="68">
        <v>0.9278421465040043</v>
      </c>
      <c r="D14" s="68">
        <v>0.9137839321630346</v>
      </c>
      <c r="E14" s="68">
        <v>0.8622371462461454</v>
      </c>
      <c r="F14" s="68">
        <v>0.7685157173063469</v>
      </c>
      <c r="G14" s="68">
        <v>0.6153505325443787</v>
      </c>
      <c r="H14" s="68">
        <v>0.44049071601705253</v>
      </c>
      <c r="I14" s="68">
        <v>0.23430357234949603</v>
      </c>
      <c r="J14" s="68">
        <v>0.12652392906872786</v>
      </c>
    </row>
    <row r="15" spans="1:10" ht="13.5">
      <c r="A15" s="73">
        <v>10</v>
      </c>
      <c r="B15" s="68">
        <v>0.9272352065828439</v>
      </c>
      <c r="C15" s="68">
        <v>0.9179628545170154</v>
      </c>
      <c r="D15" s="68">
        <v>0.9040543264182728</v>
      </c>
      <c r="E15" s="68">
        <v>0.8530563900562164</v>
      </c>
      <c r="F15" s="68">
        <v>0.7603328693979319</v>
      </c>
      <c r="G15" s="68">
        <v>0.6087100591715976</v>
      </c>
      <c r="H15" s="68">
        <v>0.43580054709393656</v>
      </c>
      <c r="I15" s="68">
        <v>0.23180880164571097</v>
      </c>
      <c r="J15" s="68">
        <v>0.12517675288868393</v>
      </c>
    </row>
    <row r="16" spans="1:10" ht="13.5">
      <c r="A16" s="73">
        <v>11</v>
      </c>
      <c r="B16" s="68">
        <v>0.916848313916511</v>
      </c>
      <c r="C16" s="68">
        <v>0.9076798307773459</v>
      </c>
      <c r="D16" s="68">
        <v>0.8939271060685982</v>
      </c>
      <c r="E16" s="68">
        <v>0.8435004488031902</v>
      </c>
      <c r="F16" s="68">
        <v>0.751815617411539</v>
      </c>
      <c r="G16" s="68">
        <v>0.6019114792899407</v>
      </c>
      <c r="H16" s="68">
        <v>0.43091870754076017</v>
      </c>
      <c r="I16" s="68">
        <v>0.22921207847912775</v>
      </c>
      <c r="J16" s="68">
        <v>0.12377452237872899</v>
      </c>
    </row>
    <row r="17" spans="1:10" ht="13.5">
      <c r="A17" s="73">
        <v>12</v>
      </c>
      <c r="B17" s="68">
        <v>0.9060763319060964</v>
      </c>
      <c r="C17" s="68">
        <v>0.8970155685870354</v>
      </c>
      <c r="D17" s="68">
        <v>0.883424423608444</v>
      </c>
      <c r="E17" s="68">
        <v>0.8335902253536087</v>
      </c>
      <c r="F17" s="68">
        <v>0.742982592162999</v>
      </c>
      <c r="G17" s="68">
        <v>0.5949547928994082</v>
      </c>
      <c r="H17" s="68">
        <v>0.4258558759958653</v>
      </c>
      <c r="I17" s="68">
        <v>0.2265190829765241</v>
      </c>
      <c r="J17" s="68">
        <v>0.12232030480732302</v>
      </c>
    </row>
    <row r="18" spans="1:10" ht="13.5">
      <c r="A18" s="73">
        <v>13</v>
      </c>
      <c r="B18" s="68">
        <v>0.8949388878238493</v>
      </c>
      <c r="C18" s="68">
        <v>0.8859894989456109</v>
      </c>
      <c r="D18" s="68">
        <v>0.8725654156282531</v>
      </c>
      <c r="E18" s="68">
        <v>0.8233437767979415</v>
      </c>
      <c r="F18" s="68">
        <v>0.7338498880155564</v>
      </c>
      <c r="G18" s="68">
        <v>0.5878399999999999</v>
      </c>
      <c r="H18" s="68">
        <v>0.42062127727720916</v>
      </c>
      <c r="I18" s="68">
        <v>0.22373472195596233</v>
      </c>
      <c r="J18" s="68">
        <v>0.12081674985621967</v>
      </c>
    </row>
    <row r="19" spans="1:10" ht="13.5">
      <c r="A19" s="73">
        <v>14</v>
      </c>
      <c r="B19" s="68">
        <v>0.8834531471445899</v>
      </c>
      <c r="C19" s="68">
        <v>0.874618615673144</v>
      </c>
      <c r="D19" s="68">
        <v>0.8613668184659751</v>
      </c>
      <c r="E19" s="68">
        <v>0.8127768953730228</v>
      </c>
      <c r="F19" s="68">
        <v>0.7244315806585636</v>
      </c>
      <c r="G19" s="68">
        <v>0.5805671005917159</v>
      </c>
      <c r="H19" s="68">
        <v>0.41522297915795725</v>
      </c>
      <c r="I19" s="68">
        <v>0.22086328678614747</v>
      </c>
      <c r="J19" s="68">
        <v>0.11926617486451964</v>
      </c>
    </row>
    <row r="20" spans="1:10" ht="13.5">
      <c r="A20" s="73">
        <v>15</v>
      </c>
      <c r="B20" s="68">
        <v>0.8716342793256118</v>
      </c>
      <c r="C20" s="68">
        <v>0.8629179365323556</v>
      </c>
      <c r="D20" s="68">
        <v>0.8498434223424715</v>
      </c>
      <c r="E20" s="68">
        <v>0.8019035369795628</v>
      </c>
      <c r="F20" s="68">
        <v>0.7147401090470016</v>
      </c>
      <c r="G20" s="68">
        <v>0.5731360946745561</v>
      </c>
      <c r="H20" s="68">
        <v>0.4096681112830375</v>
      </c>
      <c r="I20" s="68">
        <v>0.21790856983140294</v>
      </c>
      <c r="J20" s="68">
        <v>0.1176706277089576</v>
      </c>
    </row>
    <row r="21" spans="1:10" ht="13.5">
      <c r="A21" s="73">
        <v>16</v>
      </c>
      <c r="B21" s="68">
        <v>0.8594958097371517</v>
      </c>
      <c r="C21" s="68">
        <v>0.8509008516397801</v>
      </c>
      <c r="D21" s="68">
        <v>0.8380084144937229</v>
      </c>
      <c r="E21" s="68">
        <v>0.7907361449581796</v>
      </c>
      <c r="F21" s="68">
        <v>0.7047865639844644</v>
      </c>
      <c r="G21" s="68">
        <v>0.5655469822485206</v>
      </c>
      <c r="H21" s="68">
        <v>0.40396303057646127</v>
      </c>
      <c r="I21" s="68">
        <v>0.21487395243428792</v>
      </c>
      <c r="J21" s="68">
        <v>0.11603193431451549</v>
      </c>
    </row>
    <row r="22" spans="1:10" ht="13.5">
      <c r="A22" s="73">
        <v>17</v>
      </c>
      <c r="B22" s="68">
        <v>0.8470498910674363</v>
      </c>
      <c r="C22" s="68">
        <v>0.8385793921567619</v>
      </c>
      <c r="D22" s="68">
        <v>0.8258736437907505</v>
      </c>
      <c r="E22" s="68">
        <v>0.7792858997820414</v>
      </c>
      <c r="F22" s="68">
        <v>0.6945809106752977</v>
      </c>
      <c r="G22" s="68">
        <v>0.5577997633136094</v>
      </c>
      <c r="H22" s="68">
        <v>0.3981134488016951</v>
      </c>
      <c r="I22" s="68">
        <v>0.21176247276685908</v>
      </c>
      <c r="J22" s="68">
        <v>0.11435173529410392</v>
      </c>
    </row>
    <row r="23" spans="1:10" ht="13.5">
      <c r="A23" s="73">
        <v>18</v>
      </c>
      <c r="B23" s="68">
        <v>0.8343075163542849</v>
      </c>
      <c r="C23" s="68">
        <v>0.8259644411907421</v>
      </c>
      <c r="D23" s="68">
        <v>0.8134498284454278</v>
      </c>
      <c r="E23" s="68">
        <v>0.7675629150459421</v>
      </c>
      <c r="F23" s="68">
        <v>0.6841321634105135</v>
      </c>
      <c r="G23" s="68">
        <v>0.5498944378698224</v>
      </c>
      <c r="H23" s="68">
        <v>0.39212453268651387</v>
      </c>
      <c r="I23" s="68">
        <v>0.20857687908857123</v>
      </c>
      <c r="J23" s="68">
        <v>0.11263151470782846</v>
      </c>
    </row>
    <row r="24" spans="1:10" ht="13.5">
      <c r="A24" s="73">
        <v>19</v>
      </c>
      <c r="B24" s="68">
        <v>0.8212786887908229</v>
      </c>
      <c r="C24" s="68">
        <v>0.8130659019029146</v>
      </c>
      <c r="D24" s="68">
        <v>0.8007467215710523</v>
      </c>
      <c r="E24" s="68">
        <v>0.7555763936875571</v>
      </c>
      <c r="F24" s="68">
        <v>0.6734485248084747</v>
      </c>
      <c r="G24" s="68">
        <v>0.5418310059171597</v>
      </c>
      <c r="H24" s="68">
        <v>0.38600098373168673</v>
      </c>
      <c r="I24" s="68">
        <v>0.20531967219770572</v>
      </c>
      <c r="J24" s="68">
        <v>0.1108726229867611</v>
      </c>
    </row>
    <row r="25" spans="1:10" ht="13.5">
      <c r="A25" s="73">
        <v>20</v>
      </c>
      <c r="B25" s="68">
        <v>0.8079725589206141</v>
      </c>
      <c r="C25" s="68">
        <v>0.799892833331408</v>
      </c>
      <c r="D25" s="68">
        <v>0.7877732449475988</v>
      </c>
      <c r="E25" s="68">
        <v>0.743334754206965</v>
      </c>
      <c r="F25" s="68">
        <v>0.6625374983149036</v>
      </c>
      <c r="G25" s="68">
        <v>0.5336094674556212</v>
      </c>
      <c r="H25" s="68">
        <v>0.37974710269268863</v>
      </c>
      <c r="I25" s="68">
        <v>0.20199313973015354</v>
      </c>
      <c r="J25" s="68">
        <v>0.10907629545428292</v>
      </c>
    </row>
    <row r="26" spans="1:10" ht="13.5">
      <c r="A26" s="73">
        <v>21</v>
      </c>
      <c r="B26" s="68">
        <v>0.7943975368232234</v>
      </c>
      <c r="C26" s="68">
        <v>0.7864535614549912</v>
      </c>
      <c r="D26" s="68">
        <v>0.7745375984026428</v>
      </c>
      <c r="E26" s="68">
        <v>0.7308457338773656</v>
      </c>
      <c r="F26" s="68">
        <v>0.6514059801950431</v>
      </c>
      <c r="G26" s="68">
        <v>0.5252298224852071</v>
      </c>
      <c r="H26" s="68">
        <v>0.373366842306915</v>
      </c>
      <c r="I26" s="68">
        <v>0.19859938420580586</v>
      </c>
      <c r="J26" s="68">
        <v>0.10724366747113517</v>
      </c>
    </row>
    <row r="27" spans="1:10" ht="13.5">
      <c r="A27" s="73">
        <v>22</v>
      </c>
      <c r="B27" s="68">
        <v>0.7805613848374638</v>
      </c>
      <c r="C27" s="68">
        <v>0.7727557709890892</v>
      </c>
      <c r="D27" s="68">
        <v>0.7610473502165273</v>
      </c>
      <c r="E27" s="68">
        <v>0.7181164740504667</v>
      </c>
      <c r="F27" s="68">
        <v>0.6400603355667203</v>
      </c>
      <c r="G27" s="68">
        <v>0.5166920710059171</v>
      </c>
      <c r="H27" s="68">
        <v>0.366863850873608</v>
      </c>
      <c r="I27" s="68">
        <v>0.19514034620936596</v>
      </c>
      <c r="J27" s="68">
        <v>0.10537578695305763</v>
      </c>
    </row>
    <row r="28" spans="1:10" ht="13.5">
      <c r="A28" s="73">
        <v>23</v>
      </c>
      <c r="B28" s="68">
        <v>0.7664712949399884</v>
      </c>
      <c r="C28" s="68">
        <v>0.7588065819905886</v>
      </c>
      <c r="D28" s="68">
        <v>0.7473095125664887</v>
      </c>
      <c r="E28" s="68">
        <v>0.7051535913447894</v>
      </c>
      <c r="F28" s="68">
        <v>0.6285064618507905</v>
      </c>
      <c r="G28" s="68">
        <v>0.5079962130177514</v>
      </c>
      <c r="H28" s="68">
        <v>0.36024150862179455</v>
      </c>
      <c r="I28" s="68">
        <v>0.1916178237349971</v>
      </c>
      <c r="J28" s="68">
        <v>0.10347362481689845</v>
      </c>
    </row>
    <row r="29" spans="1:10" ht="13.5">
      <c r="A29" s="73">
        <v>24</v>
      </c>
      <c r="B29" s="68">
        <v>0.752133953882573</v>
      </c>
      <c r="C29" s="68">
        <v>0.7446126143437473</v>
      </c>
      <c r="D29" s="68">
        <v>0.7333306050355086</v>
      </c>
      <c r="E29" s="68">
        <v>0.6919632375719672</v>
      </c>
      <c r="F29" s="68">
        <v>0.6167498421837098</v>
      </c>
      <c r="G29" s="68">
        <v>0.49914224852071</v>
      </c>
      <c r="H29" s="68">
        <v>0.35350295832480927</v>
      </c>
      <c r="I29" s="68">
        <v>0.18803348847064325</v>
      </c>
      <c r="J29" s="68">
        <v>0.10153808377414736</v>
      </c>
    </row>
    <row r="30" spans="1:10" ht="13.5">
      <c r="A30" s="73">
        <v>25</v>
      </c>
      <c r="B30" s="68">
        <v>0.7375555984592774</v>
      </c>
      <c r="C30" s="68">
        <v>0.7301800424746846</v>
      </c>
      <c r="D30" s="68">
        <v>0.7191167084977955</v>
      </c>
      <c r="E30" s="68">
        <v>0.6785511505825352</v>
      </c>
      <c r="F30" s="68">
        <v>0.6047955907366075</v>
      </c>
      <c r="G30" s="68">
        <v>0.4901301775147928</v>
      </c>
      <c r="H30" s="68">
        <v>0.3466511312758604</v>
      </c>
      <c r="I30" s="68">
        <v>0.18438889961481936</v>
      </c>
      <c r="J30" s="68">
        <v>0.09957000579200245</v>
      </c>
    </row>
    <row r="31" spans="1:10" ht="13.5">
      <c r="A31" s="73">
        <v>26</v>
      </c>
      <c r="B31" s="68">
        <v>0.7227420627379415</v>
      </c>
      <c r="C31" s="68">
        <v>0.715514642110562</v>
      </c>
      <c r="D31" s="68">
        <v>0.704673511169493</v>
      </c>
      <c r="E31" s="68">
        <v>0.6649226977189062</v>
      </c>
      <c r="F31" s="68">
        <v>0.592648491445112</v>
      </c>
      <c r="G31" s="68">
        <v>0.48095999999999994</v>
      </c>
      <c r="H31" s="68">
        <v>0.33968876948683246</v>
      </c>
      <c r="I31" s="68">
        <v>0.18068551568448538</v>
      </c>
      <c r="J31" s="68">
        <v>0.09757017846962211</v>
      </c>
    </row>
    <row r="32" spans="1:10" ht="13.5">
      <c r="A32" s="73">
        <v>27</v>
      </c>
      <c r="B32" s="68">
        <v>0.707698818691393</v>
      </c>
      <c r="C32" s="68">
        <v>0.700621830504479</v>
      </c>
      <c r="D32" s="68">
        <v>0.6900063482241081</v>
      </c>
      <c r="E32" s="68">
        <v>0.6510829131960816</v>
      </c>
      <c r="F32" s="68">
        <v>0.5803130313269422</v>
      </c>
      <c r="G32" s="68">
        <v>0.4716317159763313</v>
      </c>
      <c r="H32" s="68">
        <v>0.33261844478495467</v>
      </c>
      <c r="I32" s="68">
        <v>0.17692470467284824</v>
      </c>
      <c r="J32" s="68">
        <v>0.09553934052333805</v>
      </c>
    </row>
    <row r="33" spans="1:10" ht="13.5">
      <c r="A33" s="73">
        <v>28</v>
      </c>
      <c r="B33" s="68">
        <v>0.6924310113632038</v>
      </c>
      <c r="C33" s="68">
        <v>0.6855067012495718</v>
      </c>
      <c r="D33" s="68">
        <v>0.6751202360791237</v>
      </c>
      <c r="E33" s="68">
        <v>0.6370365304541475</v>
      </c>
      <c r="F33" s="68">
        <v>0.5677934293178272</v>
      </c>
      <c r="G33" s="68">
        <v>0.46214532544378695</v>
      </c>
      <c r="H33" s="68">
        <v>0.3254425753407058</v>
      </c>
      <c r="I33" s="68">
        <v>0.17310775284080096</v>
      </c>
      <c r="J33" s="68">
        <v>0.09347818653403253</v>
      </c>
    </row>
    <row r="34" spans="1:10" ht="13.5">
      <c r="A34" s="73">
        <v>29</v>
      </c>
      <c r="B34" s="68">
        <v>0.6769434894737829</v>
      </c>
      <c r="C34" s="68">
        <v>0.6701740545790451</v>
      </c>
      <c r="D34" s="68">
        <v>0.6600199022369383</v>
      </c>
      <c r="E34" s="68">
        <v>0.6227880103158803</v>
      </c>
      <c r="F34" s="68">
        <v>0.5550936613685019</v>
      </c>
      <c r="G34" s="68">
        <v>0.45250082840236683</v>
      </c>
      <c r="H34" s="68">
        <v>0.31816344005267794</v>
      </c>
      <c r="I34" s="68">
        <v>0.16923587236844573</v>
      </c>
      <c r="J34" s="68">
        <v>0.0913873710789607</v>
      </c>
    </row>
    <row r="35" spans="1:10" ht="13.5">
      <c r="A35" s="73">
        <v>30</v>
      </c>
      <c r="B35" s="68">
        <v>0.6612408321961623</v>
      </c>
      <c r="C35" s="68">
        <v>0.6546284238742006</v>
      </c>
      <c r="D35" s="68">
        <v>0.6447098113912582</v>
      </c>
      <c r="E35" s="68">
        <v>0.6083415656204693</v>
      </c>
      <c r="F35" s="68">
        <v>0.542217482400853</v>
      </c>
      <c r="G35" s="68">
        <v>0.44269822485207094</v>
      </c>
      <c r="H35" s="68">
        <v>0.31078319113219627</v>
      </c>
      <c r="I35" s="68">
        <v>0.16531020804904056</v>
      </c>
      <c r="J35" s="68">
        <v>0.0892675123464819</v>
      </c>
    </row>
    <row r="36" spans="1:10" ht="13.5">
      <c r="A36" s="73">
        <v>31</v>
      </c>
      <c r="B36" s="68">
        <v>0.6453273726935443</v>
      </c>
      <c r="C36" s="68">
        <v>0.6388740989666088</v>
      </c>
      <c r="D36" s="68">
        <v>0.6291941883762057</v>
      </c>
      <c r="E36" s="68">
        <v>0.5937011828780608</v>
      </c>
      <c r="F36" s="68">
        <v>0.5291684456087064</v>
      </c>
      <c r="G36" s="68">
        <v>0.43273751479289935</v>
      </c>
      <c r="H36" s="68">
        <v>0.3033038651659658</v>
      </c>
      <c r="I36" s="68">
        <v>0.16133184317338609</v>
      </c>
      <c r="J36" s="68">
        <v>0.0871191953136285</v>
      </c>
    </row>
    <row r="37" spans="1:10" ht="13.5">
      <c r="A37" s="73">
        <v>32</v>
      </c>
      <c r="B37" s="68">
        <v>0.6292072189028637</v>
      </c>
      <c r="C37" s="68">
        <v>0.6229151467138351</v>
      </c>
      <c r="D37" s="68">
        <v>0.6134770384302921</v>
      </c>
      <c r="E37" s="68">
        <v>0.5788706413906346</v>
      </c>
      <c r="F37" s="68">
        <v>0.5159499195003482</v>
      </c>
      <c r="G37" s="68">
        <v>0.422618698224852</v>
      </c>
      <c r="H37" s="68">
        <v>0.2957273928843459</v>
      </c>
      <c r="I37" s="68">
        <v>0.15730180472571592</v>
      </c>
      <c r="J37" s="68">
        <v>0.0849429745518866</v>
      </c>
    </row>
    <row r="38" spans="1:10" ht="13.5">
      <c r="A38" s="73">
        <v>33</v>
      </c>
      <c r="B38" s="68">
        <v>0.6128842719632148</v>
      </c>
      <c r="C38" s="68">
        <v>0.6067554292435827</v>
      </c>
      <c r="D38" s="68">
        <v>0.5975621651641344</v>
      </c>
      <c r="E38" s="68">
        <v>0.5638535302061577</v>
      </c>
      <c r="F38" s="68">
        <v>0.5025651030098361</v>
      </c>
      <c r="G38" s="68">
        <v>0.4123417751479289</v>
      </c>
      <c r="H38" s="68">
        <v>0.28805560782271095</v>
      </c>
      <c r="I38" s="68">
        <v>0.1532210679908037</v>
      </c>
      <c r="J38" s="68">
        <v>0.08273937671503401</v>
      </c>
    </row>
    <row r="39" spans="1:10" ht="13.5">
      <c r="A39" s="73">
        <v>34</v>
      </c>
      <c r="B39" s="68">
        <v>0.5963622426198125</v>
      </c>
      <c r="C39" s="68">
        <v>0.5903986201936144</v>
      </c>
      <c r="D39" s="68">
        <v>0.5814531865543172</v>
      </c>
      <c r="E39" s="68">
        <v>0.5486532632102276</v>
      </c>
      <c r="F39" s="68">
        <v>0.4890170389482462</v>
      </c>
      <c r="G39" s="68">
        <v>0.40190674556213013</v>
      </c>
      <c r="H39" s="68">
        <v>0.28029025403131186</v>
      </c>
      <c r="I39" s="68">
        <v>0.14909056065495313</v>
      </c>
      <c r="J39" s="68">
        <v>0.0805089027536747</v>
      </c>
    </row>
    <row r="40" spans="1:10" ht="13.5">
      <c r="A40" s="73">
        <v>35</v>
      </c>
      <c r="B40" s="68">
        <v>0.5796446658792951</v>
      </c>
      <c r="C40" s="68">
        <v>0.5738482192205021</v>
      </c>
      <c r="D40" s="68">
        <v>0.5651535492323126</v>
      </c>
      <c r="E40" s="68">
        <v>0.5332730926089515</v>
      </c>
      <c r="F40" s="68">
        <v>0.4753086260210219</v>
      </c>
      <c r="G40" s="68">
        <v>0.3913136094674556</v>
      </c>
      <c r="H40" s="68">
        <v>0.27243299296326867</v>
      </c>
      <c r="I40" s="68">
        <v>0.14491116646982377</v>
      </c>
      <c r="J40" s="68">
        <v>0.07825202989370485</v>
      </c>
    </row>
    <row r="41" spans="1:10" ht="13.5">
      <c r="A41" s="73">
        <v>36</v>
      </c>
      <c r="B41" s="68">
        <v>0.5627349141477411</v>
      </c>
      <c r="C41" s="68">
        <v>0.5571075650062637</v>
      </c>
      <c r="D41" s="68">
        <v>0.5486665412940476</v>
      </c>
      <c r="E41" s="68">
        <v>0.5177161210159219</v>
      </c>
      <c r="F41" s="68">
        <v>0.4614426296011477</v>
      </c>
      <c r="G41" s="68">
        <v>0.38056236686390527</v>
      </c>
      <c r="H41" s="68">
        <v>0.26448540964943834</v>
      </c>
      <c r="I41" s="68">
        <v>0.14068372853693528</v>
      </c>
      <c r="J41" s="68">
        <v>0.07596921340994506</v>
      </c>
    </row>
    <row r="42" spans="1:10" ht="13.5">
      <c r="A42" s="73">
        <v>37</v>
      </c>
      <c r="B42" s="68">
        <v>0.545636209046547</v>
      </c>
      <c r="C42" s="68">
        <v>0.5401798469560815</v>
      </c>
      <c r="D42" s="68">
        <v>0.5319953038203833</v>
      </c>
      <c r="E42" s="68">
        <v>0.5019853123228233</v>
      </c>
      <c r="F42" s="68">
        <v>0.4474216914181685</v>
      </c>
      <c r="G42" s="68">
        <v>0.3696530177514793</v>
      </c>
      <c r="H42" s="68">
        <v>0.25644901825187705</v>
      </c>
      <c r="I42" s="68">
        <v>0.13640905226163674</v>
      </c>
      <c r="J42" s="68">
        <v>0.07366088822128385</v>
      </c>
    </row>
    <row r="43" spans="1:10" ht="13.5">
      <c r="A43" s="73">
        <v>38</v>
      </c>
      <c r="B43" s="68">
        <v>0.5283516320715729</v>
      </c>
      <c r="C43" s="68">
        <v>0.5230681157508571</v>
      </c>
      <c r="D43" s="68">
        <v>0.5151428412697835</v>
      </c>
      <c r="E43" s="68">
        <v>0.48608350150584706</v>
      </c>
      <c r="F43" s="68">
        <v>0.43324833829868975</v>
      </c>
      <c r="G43" s="68">
        <v>0.3585855621301774</v>
      </c>
      <c r="H43" s="68">
        <v>0.24832526707363925</v>
      </c>
      <c r="I43" s="68">
        <v>0.13208790801789322</v>
      </c>
      <c r="J43" s="68">
        <v>0.07132747032966234</v>
      </c>
    </row>
    <row r="44" spans="1:10" ht="13.5">
      <c r="A44" s="73">
        <v>39</v>
      </c>
      <c r="B44" s="68">
        <v>0.5108841342364463</v>
      </c>
      <c r="C44" s="68">
        <v>0.5057752928940819</v>
      </c>
      <c r="D44" s="68">
        <v>0.49811203088053513</v>
      </c>
      <c r="E44" s="68">
        <v>0.4700134034975306</v>
      </c>
      <c r="F44" s="68">
        <v>0.41892499007388595</v>
      </c>
      <c r="G44" s="68">
        <v>0.34735999999999995</v>
      </c>
      <c r="H44" s="68">
        <v>0.24011554309112976</v>
      </c>
      <c r="I44" s="68">
        <v>0.12772103355911157</v>
      </c>
      <c r="J44" s="68">
        <v>0.06896935812192026</v>
      </c>
    </row>
    <row r="45" spans="1:10" ht="13.5">
      <c r="A45" s="73">
        <v>40</v>
      </c>
      <c r="B45" s="68">
        <v>0.4932365448205489</v>
      </c>
      <c r="C45" s="68">
        <v>0.48830417937234344</v>
      </c>
      <c r="D45" s="68">
        <v>0.48090563120003516</v>
      </c>
      <c r="E45" s="68">
        <v>0.453777621234905</v>
      </c>
      <c r="F45" s="68">
        <v>0.40445396675285006</v>
      </c>
      <c r="G45" s="68">
        <v>0.3359763313609466</v>
      </c>
      <c r="H45" s="68">
        <v>0.23182117606565797</v>
      </c>
      <c r="I45" s="68">
        <v>0.12330913620513723</v>
      </c>
      <c r="J45" s="68">
        <v>0.06658693355077411</v>
      </c>
    </row>
    <row r="46" spans="1:10" ht="13.5">
      <c r="A46" s="73">
        <v>41</v>
      </c>
      <c r="B46" s="68">
        <v>0.47541157932524847</v>
      </c>
      <c r="C46" s="68">
        <v>0.470657463531996</v>
      </c>
      <c r="D46" s="68">
        <v>0.46352628984211725</v>
      </c>
      <c r="E46" s="68">
        <v>0.4373786529792286</v>
      </c>
      <c r="F46" s="68">
        <v>0.38983749504670373</v>
      </c>
      <c r="G46" s="68">
        <v>0.32443455621301776</v>
      </c>
      <c r="H46" s="68">
        <v>0.22344344228286678</v>
      </c>
      <c r="I46" s="68">
        <v>0.11885289483131212</v>
      </c>
      <c r="J46" s="68">
        <v>0.06418056320890855</v>
      </c>
    </row>
    <row r="47" spans="1:10" ht="13.5">
      <c r="A47" s="73">
        <v>42</v>
      </c>
      <c r="B47" s="68">
        <v>0.4574118467277015</v>
      </c>
      <c r="C47" s="68">
        <v>0.4528377282604245</v>
      </c>
      <c r="D47" s="68">
        <v>0.44597655055950897</v>
      </c>
      <c r="E47" s="68">
        <v>0.42081889898948543</v>
      </c>
      <c r="F47" s="68">
        <v>0.3750777143167152</v>
      </c>
      <c r="G47" s="68">
        <v>0.31273467455621295</v>
      </c>
      <c r="H47" s="68">
        <v>0.2149835679620197</v>
      </c>
      <c r="I47" s="68">
        <v>0.11435296168192538</v>
      </c>
      <c r="J47" s="68">
        <v>0.06175059930823971</v>
      </c>
    </row>
    <row r="48" spans="1:10" ht="13.5">
      <c r="A48" s="73">
        <v>43</v>
      </c>
      <c r="B48" s="68">
        <v>0.4392398561095838</v>
      </c>
      <c r="C48" s="68">
        <v>0.43484745754848797</v>
      </c>
      <c r="D48" s="68">
        <v>0.42825885970684424</v>
      </c>
      <c r="E48" s="68">
        <v>0.40410066762081714</v>
      </c>
      <c r="F48" s="68">
        <v>0.3601766820098587</v>
      </c>
      <c r="G48" s="68">
        <v>0.30087668639053256</v>
      </c>
      <c r="H48" s="68">
        <v>0.20644273237150437</v>
      </c>
      <c r="I48" s="68">
        <v>0.10980996402739596</v>
      </c>
      <c r="J48" s="68">
        <v>0.05929738057479382</v>
      </c>
    </row>
    <row r="49" spans="1:10" ht="13.5">
      <c r="A49" s="73">
        <v>44</v>
      </c>
      <c r="B49" s="68">
        <v>0.4208980227279695</v>
      </c>
      <c r="C49" s="68">
        <v>0.4166890425006898</v>
      </c>
      <c r="D49" s="68">
        <v>0.4103755721597703</v>
      </c>
      <c r="E49" s="68">
        <v>0.38722618090973193</v>
      </c>
      <c r="F49" s="68">
        <v>0.34513637863693497</v>
      </c>
      <c r="G49" s="68">
        <v>0.2888605917159763</v>
      </c>
      <c r="H49" s="68">
        <v>0.19782207068214566</v>
      </c>
      <c r="I49" s="68">
        <v>0.10522450568199238</v>
      </c>
      <c r="J49" s="68">
        <v>0.056821233068275884</v>
      </c>
    </row>
    <row r="50" spans="1:10" ht="13.5">
      <c r="A50" s="73">
        <v>45</v>
      </c>
      <c r="B50" s="68">
        <v>0.40238867358698593</v>
      </c>
      <c r="C50" s="68">
        <v>0.3983647868511161</v>
      </c>
      <c r="D50" s="68">
        <v>0.3923289567473113</v>
      </c>
      <c r="E50" s="68">
        <v>0.3701975797000271</v>
      </c>
      <c r="F50" s="68">
        <v>0.32995871234132845</v>
      </c>
      <c r="G50" s="68">
        <v>0.27668639053254435</v>
      </c>
      <c r="H50" s="68">
        <v>0.1891226765858834</v>
      </c>
      <c r="I50" s="68">
        <v>0.10059716839674648</v>
      </c>
      <c r="J50" s="68">
        <v>0.054322470934243104</v>
      </c>
    </row>
    <row r="51" spans="1:10" ht="13.5">
      <c r="A51" s="73">
        <v>46</v>
      </c>
      <c r="B51" s="68">
        <v>0.38371405256152946</v>
      </c>
      <c r="C51" s="68">
        <v>0.37987691203591417</v>
      </c>
      <c r="D51" s="68">
        <v>0.3741212012474912</v>
      </c>
      <c r="E51" s="68">
        <v>0.35301692835660714</v>
      </c>
      <c r="F51" s="68">
        <v>0.3146455231004541</v>
      </c>
      <c r="G51" s="68">
        <v>0.2643540828402366</v>
      </c>
      <c r="H51" s="68">
        <v>0.18034560470391883</v>
      </c>
      <c r="I51" s="68">
        <v>0.09592851314038237</v>
      </c>
      <c r="J51" s="68">
        <v>0.05180139709580648</v>
      </c>
    </row>
    <row r="52" spans="1:10" ht="13.5">
      <c r="A52" s="73">
        <v>47</v>
      </c>
      <c r="B52" s="68">
        <v>0.3648763251180628</v>
      </c>
      <c r="C52" s="68">
        <v>0.36122756186688215</v>
      </c>
      <c r="D52" s="68">
        <v>0.35575441699011123</v>
      </c>
      <c r="E52" s="68">
        <v>0.3356862191086178</v>
      </c>
      <c r="F52" s="68">
        <v>0.2991985865968115</v>
      </c>
      <c r="G52" s="68">
        <v>0.25186366863905324</v>
      </c>
      <c r="H52" s="68">
        <v>0.1714918728054895</v>
      </c>
      <c r="I52" s="68">
        <v>0.0912190812795157</v>
      </c>
      <c r="J52" s="68">
        <v>0.04925830389093848</v>
      </c>
    </row>
    <row r="53" spans="1:10" ht="13.5">
      <c r="A53" s="73">
        <v>48</v>
      </c>
      <c r="B53" s="68">
        <v>0.345877582672112</v>
      </c>
      <c r="C53" s="68">
        <v>0.3424188068453909</v>
      </c>
      <c r="D53" s="68">
        <v>0.3372306431053092</v>
      </c>
      <c r="E53" s="68">
        <v>0.31820737605834304</v>
      </c>
      <c r="F53" s="68">
        <v>0.2836196177911318</v>
      </c>
      <c r="G53" s="68">
        <v>0.239215147928994</v>
      </c>
      <c r="H53" s="68">
        <v>0.16256246385589262</v>
      </c>
      <c r="I53" s="68">
        <v>0.086469395668028</v>
      </c>
      <c r="J53" s="68">
        <v>0.046693473660735126</v>
      </c>
    </row>
    <row r="54" spans="1:10" ht="13.5">
      <c r="A54" s="73">
        <v>49</v>
      </c>
      <c r="B54" s="68">
        <v>0.3267198466174489</v>
      </c>
      <c r="C54" s="68">
        <v>0.3234526481512744</v>
      </c>
      <c r="D54" s="68">
        <v>0.3185518504520127</v>
      </c>
      <c r="E54" s="68">
        <v>0.300582258888053</v>
      </c>
      <c r="F54" s="68">
        <v>0.2679102742263081</v>
      </c>
      <c r="G54" s="68">
        <v>0.22640852071005915</v>
      </c>
      <c r="H54" s="68">
        <v>0.15355832791020096</v>
      </c>
      <c r="I54" s="68">
        <v>0.08167996165436223</v>
      </c>
      <c r="J54" s="68">
        <v>0.04410717929335561</v>
      </c>
    </row>
    <row r="55" spans="1:10" ht="13.5">
      <c r="A55" s="73">
        <v>50</v>
      </c>
      <c r="B55" s="243">
        <v>0.30740507205791734</v>
      </c>
      <c r="C55" s="243">
        <v>0.30433102133733814</v>
      </c>
      <c r="D55" s="68">
        <v>0.2997199452564694</v>
      </c>
      <c r="E55" s="68">
        <v>0.28281266629328394</v>
      </c>
      <c r="F55" s="68">
        <v>0.2520721590874922</v>
      </c>
      <c r="G55" s="68">
        <v>0.21344378698224847</v>
      </c>
      <c r="H55" s="68">
        <v>0.14448038386722115</v>
      </c>
      <c r="I55" s="68">
        <v>0.07685126801447933</v>
      </c>
      <c r="J55" s="68">
        <v>0.04149968472781884</v>
      </c>
    </row>
  </sheetData>
  <sheetProtection/>
  <mergeCells count="2">
    <mergeCell ref="B2:J2"/>
    <mergeCell ref="A1:A2"/>
  </mergeCells>
  <printOptions/>
  <pageMargins left="0.17" right="0.17" top="0.75" bottom="0.23" header="0.3" footer="0.3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G43"/>
  <sheetViews>
    <sheetView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1.8515625" style="0" customWidth="1"/>
    <col min="2" max="2" width="14.421875" style="0" customWidth="1"/>
    <col min="3" max="3" width="11.28125" style="0" customWidth="1"/>
    <col min="4" max="4" width="33.00390625" style="0" customWidth="1"/>
    <col min="5" max="5" width="23.140625" style="0" customWidth="1"/>
    <col min="6" max="6" width="9.28125" style="0" customWidth="1"/>
    <col min="7" max="7" width="10.57421875" style="0" customWidth="1"/>
  </cols>
  <sheetData>
    <row r="2" spans="2:7" ht="12.75">
      <c r="B2" s="2"/>
      <c r="C2" s="2"/>
      <c r="D2" s="2"/>
      <c r="E2" s="2"/>
      <c r="F2" s="5"/>
      <c r="G2" s="5"/>
    </row>
    <row r="3" spans="2:7" ht="21" customHeight="1">
      <c r="B3" s="286" t="s">
        <v>142</v>
      </c>
      <c r="C3" s="287"/>
      <c r="D3" s="287"/>
      <c r="E3" s="287"/>
      <c r="F3" s="287"/>
      <c r="G3" s="288"/>
    </row>
    <row r="4" spans="2:7" ht="21" customHeight="1">
      <c r="B4" s="278" t="s">
        <v>236</v>
      </c>
      <c r="C4" s="279"/>
      <c r="D4" s="279"/>
      <c r="E4" s="279"/>
      <c r="F4" s="279"/>
      <c r="G4" s="280"/>
    </row>
    <row r="5" spans="2:7" ht="13.5" customHeight="1">
      <c r="B5" s="289" t="s">
        <v>154</v>
      </c>
      <c r="C5" s="290"/>
      <c r="D5" s="290"/>
      <c r="E5" s="290"/>
      <c r="F5" s="290"/>
      <c r="G5" s="291"/>
    </row>
    <row r="6" spans="2:7" ht="12.75">
      <c r="B6" s="292"/>
      <c r="C6" s="293"/>
      <c r="D6" s="293"/>
      <c r="E6" s="293"/>
      <c r="F6" s="293"/>
      <c r="G6" s="294"/>
    </row>
    <row r="7" spans="2:7" ht="27" customHeight="1">
      <c r="B7" s="257" t="s">
        <v>153</v>
      </c>
      <c r="C7" s="257" t="s">
        <v>155</v>
      </c>
      <c r="D7" s="267" t="s">
        <v>76</v>
      </c>
      <c r="E7" s="257" t="s">
        <v>177</v>
      </c>
      <c r="F7" s="300" t="s">
        <v>230</v>
      </c>
      <c r="G7" s="301"/>
    </row>
    <row r="8" spans="2:7" ht="18.75" customHeight="1">
      <c r="B8" s="258"/>
      <c r="C8" s="258" t="s">
        <v>75</v>
      </c>
      <c r="D8" s="268"/>
      <c r="E8" s="258"/>
      <c r="F8" s="91" t="s">
        <v>77</v>
      </c>
      <c r="G8" s="91" t="s">
        <v>78</v>
      </c>
    </row>
    <row r="9" spans="2:7" ht="13.5">
      <c r="B9" s="29"/>
      <c r="C9" s="29"/>
      <c r="D9" s="29"/>
      <c r="E9" s="29"/>
      <c r="F9" s="30"/>
      <c r="G9" s="30"/>
    </row>
    <row r="10" spans="2:7" s="89" customFormat="1" ht="19.5" customHeight="1">
      <c r="B10" s="259">
        <v>8</v>
      </c>
      <c r="C10" s="81">
        <v>6</v>
      </c>
      <c r="D10" s="81" t="s">
        <v>249</v>
      </c>
      <c r="E10" s="259" t="s">
        <v>270</v>
      </c>
      <c r="F10" s="260">
        <v>28.6</v>
      </c>
      <c r="G10" s="260">
        <v>28.6</v>
      </c>
    </row>
    <row r="11" spans="2:7" s="89" customFormat="1" ht="25.5" customHeight="1">
      <c r="B11" s="259"/>
      <c r="C11" s="81">
        <v>5</v>
      </c>
      <c r="D11" s="81" t="s">
        <v>250</v>
      </c>
      <c r="E11" s="259"/>
      <c r="F11" s="260"/>
      <c r="G11" s="260"/>
    </row>
    <row r="12" spans="2:7" ht="13.5">
      <c r="B12" s="45"/>
      <c r="C12" s="29"/>
      <c r="D12" s="29"/>
      <c r="E12" s="45"/>
      <c r="F12" s="30"/>
      <c r="G12" s="30"/>
    </row>
    <row r="13" spans="2:7" ht="103.5" customHeight="1">
      <c r="B13" s="273">
        <v>9</v>
      </c>
      <c r="C13" s="81">
        <v>5</v>
      </c>
      <c r="D13" s="46" t="s">
        <v>251</v>
      </c>
      <c r="E13" s="273" t="s">
        <v>270</v>
      </c>
      <c r="F13" s="274">
        <v>36.3</v>
      </c>
      <c r="G13" s="274">
        <v>36.3</v>
      </c>
    </row>
    <row r="14" spans="2:7" ht="38.25" customHeight="1">
      <c r="B14" s="273"/>
      <c r="C14" s="81">
        <v>6</v>
      </c>
      <c r="D14" s="46" t="s">
        <v>252</v>
      </c>
      <c r="E14" s="273"/>
      <c r="F14" s="274"/>
      <c r="G14" s="274"/>
    </row>
    <row r="16" ht="12.75" customHeight="1"/>
    <row r="17" ht="12.75" customHeight="1"/>
    <row r="19" ht="12.75" customHeight="1"/>
    <row r="20" ht="12.75" customHeight="1"/>
    <row r="22" ht="12.75" customHeight="1"/>
    <row r="23" ht="12.75" customHeight="1"/>
    <row r="24" ht="30" customHeight="1"/>
    <row r="25" spans="2:7" ht="14.25" customHeight="1">
      <c r="B25" s="286" t="s">
        <v>141</v>
      </c>
      <c r="C25" s="287"/>
      <c r="D25" s="287"/>
      <c r="E25" s="287"/>
      <c r="F25" s="287"/>
      <c r="G25" s="288"/>
    </row>
    <row r="26" spans="2:7" ht="13.5">
      <c r="B26" s="289" t="s">
        <v>154</v>
      </c>
      <c r="C26" s="302"/>
      <c r="D26" s="302"/>
      <c r="E26" s="302"/>
      <c r="F26" s="302"/>
      <c r="G26" s="303"/>
    </row>
    <row r="27" spans="2:7" ht="13.5">
      <c r="B27" s="292" t="s">
        <v>236</v>
      </c>
      <c r="C27" s="304"/>
      <c r="D27" s="304"/>
      <c r="E27" s="304"/>
      <c r="F27" s="304"/>
      <c r="G27" s="305"/>
    </row>
    <row r="28" spans="2:7" ht="12.75">
      <c r="B28" s="47"/>
      <c r="C28" s="47"/>
      <c r="D28" s="47"/>
      <c r="E28" s="47"/>
      <c r="F28" s="48"/>
      <c r="G28" s="48"/>
    </row>
    <row r="29" spans="2:7" ht="13.5" customHeight="1">
      <c r="B29" s="297"/>
      <c r="C29" s="298"/>
      <c r="D29" s="298"/>
      <c r="E29" s="298"/>
      <c r="F29" s="298"/>
      <c r="G29" s="299"/>
    </row>
    <row r="30" spans="2:7" ht="36" customHeight="1">
      <c r="B30" s="257" t="s">
        <v>153</v>
      </c>
      <c r="C30" s="257" t="s">
        <v>155</v>
      </c>
      <c r="D30" s="273" t="s">
        <v>76</v>
      </c>
      <c r="E30" s="257" t="s">
        <v>177</v>
      </c>
      <c r="F30" s="300" t="s">
        <v>230</v>
      </c>
      <c r="G30" s="301"/>
    </row>
    <row r="31" spans="2:7" ht="20.25" customHeight="1">
      <c r="B31" s="258"/>
      <c r="C31" s="258" t="s">
        <v>75</v>
      </c>
      <c r="D31" s="273"/>
      <c r="E31" s="258"/>
      <c r="F31" s="91" t="s">
        <v>77</v>
      </c>
      <c r="G31" s="91" t="s">
        <v>78</v>
      </c>
    </row>
    <row r="32" spans="2:7" ht="13.5" customHeight="1">
      <c r="B32" s="29"/>
      <c r="C32" s="29"/>
      <c r="D32" s="29"/>
      <c r="E32" s="29"/>
      <c r="F32" s="30"/>
      <c r="G32" s="30"/>
    </row>
    <row r="33" spans="2:7" ht="33" customHeight="1">
      <c r="B33" s="259">
        <v>13</v>
      </c>
      <c r="C33" s="81">
        <v>9</v>
      </c>
      <c r="D33" s="81">
        <v>1</v>
      </c>
      <c r="E33" s="257" t="s">
        <v>176</v>
      </c>
      <c r="F33" s="274">
        <v>36.3</v>
      </c>
      <c r="G33" s="274">
        <v>36.3</v>
      </c>
    </row>
    <row r="34" spans="2:7" ht="31.5" customHeight="1">
      <c r="B34" s="259"/>
      <c r="C34" s="81">
        <v>7</v>
      </c>
      <c r="D34" s="81">
        <v>1</v>
      </c>
      <c r="E34" s="258"/>
      <c r="F34" s="274"/>
      <c r="G34" s="274"/>
    </row>
    <row r="35" spans="2:7" ht="13.5">
      <c r="B35" s="47"/>
      <c r="C35" s="29"/>
      <c r="D35" s="29"/>
      <c r="E35" s="45"/>
      <c r="F35" s="30" t="s">
        <v>111</v>
      </c>
      <c r="G35" s="30"/>
    </row>
    <row r="36" spans="2:7" ht="30" customHeight="1">
      <c r="B36" s="284">
        <v>14</v>
      </c>
      <c r="C36" s="81">
        <v>9</v>
      </c>
      <c r="D36" s="46" t="s">
        <v>253</v>
      </c>
      <c r="E36" s="257" t="s">
        <v>176</v>
      </c>
      <c r="F36" s="295">
        <v>31.9</v>
      </c>
      <c r="G36" s="295">
        <v>31.9</v>
      </c>
    </row>
    <row r="37" spans="2:7" ht="27.75" customHeight="1">
      <c r="B37" s="285"/>
      <c r="C37" s="81">
        <v>7</v>
      </c>
      <c r="D37" s="81" t="s">
        <v>254</v>
      </c>
      <c r="E37" s="258"/>
      <c r="F37" s="296"/>
      <c r="G37" s="296"/>
    </row>
    <row r="38" spans="2:7" ht="13.5">
      <c r="B38" s="47"/>
      <c r="C38" s="92"/>
      <c r="D38" s="29"/>
      <c r="E38" s="45"/>
      <c r="F38" s="30"/>
      <c r="G38" s="30"/>
    </row>
    <row r="39" spans="2:7" ht="25.5" customHeight="1">
      <c r="B39" s="284">
        <v>15</v>
      </c>
      <c r="C39" s="81">
        <v>8</v>
      </c>
      <c r="D39" s="81" t="s">
        <v>255</v>
      </c>
      <c r="E39" s="257" t="s">
        <v>176</v>
      </c>
      <c r="F39" s="75">
        <v>36.3</v>
      </c>
      <c r="G39" s="75">
        <v>36.3</v>
      </c>
    </row>
    <row r="40" spans="2:7" ht="25.5" customHeight="1">
      <c r="B40" s="285"/>
      <c r="C40" s="81">
        <v>10</v>
      </c>
      <c r="D40" s="81" t="s">
        <v>246</v>
      </c>
      <c r="E40" s="258"/>
      <c r="F40" s="76"/>
      <c r="G40" s="76"/>
    </row>
    <row r="41" spans="2:7" ht="13.5">
      <c r="B41" s="47"/>
      <c r="C41" s="29"/>
      <c r="D41" s="29"/>
      <c r="E41" s="45"/>
      <c r="F41" s="30"/>
      <c r="G41" s="30"/>
    </row>
    <row r="42" spans="2:7" ht="25.5" customHeight="1">
      <c r="B42" s="284">
        <v>16</v>
      </c>
      <c r="C42" s="81">
        <v>8</v>
      </c>
      <c r="D42" s="81" t="s">
        <v>256</v>
      </c>
      <c r="E42" s="257" t="s">
        <v>176</v>
      </c>
      <c r="F42" s="295">
        <v>31.9</v>
      </c>
      <c r="G42" s="295">
        <v>31.9</v>
      </c>
    </row>
    <row r="43" spans="2:7" ht="32.25" customHeight="1">
      <c r="B43" s="285"/>
      <c r="C43" s="81">
        <v>10</v>
      </c>
      <c r="D43" s="81" t="s">
        <v>257</v>
      </c>
      <c r="E43" s="258"/>
      <c r="F43" s="296"/>
      <c r="G43" s="296"/>
    </row>
  </sheetData>
  <sheetProtection/>
  <mergeCells count="39">
    <mergeCell ref="E33:E34"/>
    <mergeCell ref="F33:F34"/>
    <mergeCell ref="G33:G34"/>
    <mergeCell ref="F10:F11"/>
    <mergeCell ref="G10:G11"/>
    <mergeCell ref="B13:B14"/>
    <mergeCell ref="E13:E14"/>
    <mergeCell ref="F13:F14"/>
    <mergeCell ref="G13:G14"/>
    <mergeCell ref="B3:G3"/>
    <mergeCell ref="B4:G4"/>
    <mergeCell ref="D7:D8"/>
    <mergeCell ref="E7:E8"/>
    <mergeCell ref="F7:G7"/>
    <mergeCell ref="E42:E43"/>
    <mergeCell ref="B10:B11"/>
    <mergeCell ref="E10:E11"/>
    <mergeCell ref="B26:G26"/>
    <mergeCell ref="B27:G27"/>
    <mergeCell ref="B5:G6"/>
    <mergeCell ref="B39:B40"/>
    <mergeCell ref="F36:F37"/>
    <mergeCell ref="G36:G37"/>
    <mergeCell ref="F42:F43"/>
    <mergeCell ref="G42:G43"/>
    <mergeCell ref="B29:G29"/>
    <mergeCell ref="D30:D31"/>
    <mergeCell ref="E30:E31"/>
    <mergeCell ref="F30:G30"/>
    <mergeCell ref="B42:B43"/>
    <mergeCell ref="B36:B37"/>
    <mergeCell ref="B30:B31"/>
    <mergeCell ref="E39:E40"/>
    <mergeCell ref="E36:E37"/>
    <mergeCell ref="B7:B8"/>
    <mergeCell ref="C7:C8"/>
    <mergeCell ref="B25:G25"/>
    <mergeCell ref="C30:C31"/>
    <mergeCell ref="B33:B34"/>
  </mergeCells>
  <printOptions/>
  <pageMargins left="1.4173228346456694" right="0.11811023622047245" top="0.984251968503937" bottom="0.984251968503937" header="0" footer="0"/>
  <pageSetup horizontalDpi="300" verticalDpi="300" orientation="landscape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16"/>
  <sheetViews>
    <sheetView view="pageBreakPreview" zoomScaleSheetLayoutView="100" zoomScalePageLayoutView="0" workbookViewId="0" topLeftCell="A1">
      <selection activeCell="B4" sqref="B4:E4"/>
    </sheetView>
  </sheetViews>
  <sheetFormatPr defaultColWidth="11.421875" defaultRowHeight="12.75"/>
  <cols>
    <col min="1" max="1" width="1.57421875" style="0" customWidth="1"/>
    <col min="2" max="2" width="15.7109375" style="4" customWidth="1"/>
    <col min="3" max="3" width="14.8515625" style="2" customWidth="1"/>
    <col min="4" max="4" width="25.140625" style="2" customWidth="1"/>
    <col min="5" max="5" width="25.00390625" style="5" customWidth="1"/>
    <col min="6" max="6" width="9.57421875" style="2" customWidth="1"/>
    <col min="7" max="7" width="11.28125" style="0" customWidth="1"/>
    <col min="8" max="8" width="12.8515625" style="0" customWidth="1"/>
  </cols>
  <sheetData>
    <row r="1" ht="15.75" customHeight="1">
      <c r="A1" s="1"/>
    </row>
    <row r="2" spans="1:6" ht="21" customHeight="1">
      <c r="A2" s="1"/>
      <c r="B2" s="254" t="s">
        <v>142</v>
      </c>
      <c r="C2" s="255"/>
      <c r="D2" s="255"/>
      <c r="E2" s="256"/>
      <c r="F2" s="8"/>
    </row>
    <row r="3" spans="1:6" ht="21.75" customHeight="1">
      <c r="A3" s="1"/>
      <c r="B3" s="278" t="s">
        <v>258</v>
      </c>
      <c r="C3" s="279"/>
      <c r="D3" s="279"/>
      <c r="E3" s="280"/>
      <c r="F3" s="8"/>
    </row>
    <row r="4" spans="1:6" ht="38.25" customHeight="1">
      <c r="A4" s="1"/>
      <c r="B4" s="307" t="s">
        <v>2</v>
      </c>
      <c r="C4" s="308"/>
      <c r="D4" s="308"/>
      <c r="E4" s="309"/>
      <c r="F4" s="8"/>
    </row>
    <row r="5" spans="1:6" ht="21.75" customHeight="1">
      <c r="A5" s="1"/>
      <c r="B5" s="275" t="s">
        <v>131</v>
      </c>
      <c r="C5" s="276"/>
      <c r="D5" s="276"/>
      <c r="E5" s="277"/>
      <c r="F5" s="8"/>
    </row>
    <row r="6" spans="1:6" ht="26.25">
      <c r="A6" s="1"/>
      <c r="B6" s="259" t="s">
        <v>3</v>
      </c>
      <c r="C6" s="259"/>
      <c r="D6" s="82" t="s">
        <v>1</v>
      </c>
      <c r="E6" s="91" t="s">
        <v>4</v>
      </c>
      <c r="F6" s="8"/>
    </row>
    <row r="7" spans="1:6" s="89" customFormat="1" ht="20.25" customHeight="1">
      <c r="A7" s="93"/>
      <c r="B7" s="306" t="s">
        <v>174</v>
      </c>
      <c r="C7" s="306"/>
      <c r="D7" s="81" t="s">
        <v>5</v>
      </c>
      <c r="E7" s="27">
        <v>34.1</v>
      </c>
      <c r="F7" s="94"/>
    </row>
    <row r="8" spans="1:6" ht="15.75" customHeight="1">
      <c r="A8" s="1"/>
      <c r="B8" s="28"/>
      <c r="C8" s="29"/>
      <c r="D8" s="29"/>
      <c r="E8" s="30"/>
      <c r="F8" s="8"/>
    </row>
    <row r="9" spans="1:6" ht="19.5" customHeight="1">
      <c r="A9" s="1"/>
      <c r="B9" s="264" t="s">
        <v>6</v>
      </c>
      <c r="C9" s="265"/>
      <c r="D9" s="265"/>
      <c r="E9" s="266"/>
      <c r="F9" s="7"/>
    </row>
    <row r="10" spans="1:8" ht="15.75" customHeight="1">
      <c r="A10" s="1"/>
      <c r="B10" s="259" t="s">
        <v>7</v>
      </c>
      <c r="C10" s="259"/>
      <c r="D10" s="82" t="s">
        <v>8</v>
      </c>
      <c r="E10" s="91" t="s">
        <v>4</v>
      </c>
      <c r="F10" s="3"/>
      <c r="G10" s="310"/>
      <c r="H10" s="310"/>
    </row>
    <row r="11" spans="1:5" ht="28.5" customHeight="1">
      <c r="A11" s="1"/>
      <c r="B11" s="306" t="s">
        <v>172</v>
      </c>
      <c r="C11" s="306"/>
      <c r="D11" s="80" t="s">
        <v>173</v>
      </c>
      <c r="E11" s="27">
        <v>28.6</v>
      </c>
    </row>
    <row r="12" spans="2:5" ht="15" customHeight="1">
      <c r="B12" s="28"/>
      <c r="C12" s="29"/>
      <c r="D12" s="29"/>
      <c r="E12" s="30"/>
    </row>
    <row r="13" spans="2:5" ht="18.75" customHeight="1">
      <c r="B13" s="264" t="s">
        <v>225</v>
      </c>
      <c r="C13" s="265"/>
      <c r="D13" s="265"/>
      <c r="E13" s="266"/>
    </row>
    <row r="14" spans="2:5" ht="15" customHeight="1">
      <c r="B14" s="259" t="s">
        <v>7</v>
      </c>
      <c r="C14" s="259"/>
      <c r="D14" s="82" t="s">
        <v>1</v>
      </c>
      <c r="E14" s="91" t="s">
        <v>4</v>
      </c>
    </row>
    <row r="15" spans="2:5" ht="20.25" customHeight="1">
      <c r="B15" s="306" t="s">
        <v>9</v>
      </c>
      <c r="C15" s="306"/>
      <c r="D15" s="81" t="s">
        <v>224</v>
      </c>
      <c r="E15" s="27">
        <v>78.1</v>
      </c>
    </row>
    <row r="16" spans="2:5" ht="15" customHeight="1">
      <c r="B16" s="28"/>
      <c r="C16" s="29"/>
      <c r="D16" s="29"/>
      <c r="E16" s="30"/>
    </row>
    <row r="17" spans="2:5" ht="19.5" customHeight="1">
      <c r="B17" s="264" t="s">
        <v>175</v>
      </c>
      <c r="C17" s="265"/>
      <c r="D17" s="265"/>
      <c r="E17" s="266"/>
    </row>
    <row r="18" spans="2:5" ht="15" customHeight="1">
      <c r="B18" s="259" t="s">
        <v>7</v>
      </c>
      <c r="C18" s="259"/>
      <c r="D18" s="82" t="s">
        <v>1</v>
      </c>
      <c r="E18" s="91" t="s">
        <v>4</v>
      </c>
    </row>
    <row r="19" spans="2:5" ht="18" customHeight="1">
      <c r="B19" s="306" t="s">
        <v>171</v>
      </c>
      <c r="C19" s="306"/>
      <c r="D19" s="81" t="s">
        <v>10</v>
      </c>
      <c r="E19" s="27">
        <v>151</v>
      </c>
    </row>
    <row r="20" ht="29.25" customHeight="1"/>
    <row r="21" ht="15" customHeight="1"/>
    <row r="23" spans="2:3" ht="12.75">
      <c r="B23" s="6"/>
      <c r="C23" s="6"/>
    </row>
    <row r="24" spans="2:3" ht="30.75" customHeight="1">
      <c r="B24" s="6"/>
      <c r="C24" s="6"/>
    </row>
    <row r="25" spans="2:3" ht="15" customHeight="1">
      <c r="B25" s="6"/>
      <c r="C25" s="6"/>
    </row>
    <row r="26" spans="2:5" ht="12.75">
      <c r="B26" s="311"/>
      <c r="C26" s="311"/>
      <c r="D26" s="9"/>
      <c r="E26" s="11"/>
    </row>
    <row r="27" spans="2:5" ht="12.75">
      <c r="B27" s="18"/>
      <c r="C27" s="18"/>
      <c r="D27" s="16"/>
      <c r="E27" s="17"/>
    </row>
    <row r="28" spans="2:5" ht="29.25" customHeight="1">
      <c r="B28" s="312"/>
      <c r="C28" s="312"/>
      <c r="D28" s="16"/>
      <c r="E28" s="17"/>
    </row>
    <row r="29" spans="2:5" ht="15" customHeight="1">
      <c r="B29" s="18"/>
      <c r="C29" s="18"/>
      <c r="D29" s="16"/>
      <c r="E29" s="17"/>
    </row>
    <row r="30" spans="2:5" ht="12.75">
      <c r="B30" s="18"/>
      <c r="C30" s="18"/>
      <c r="D30" s="16"/>
      <c r="E30" s="17"/>
    </row>
    <row r="31" spans="2:5" ht="12.75">
      <c r="B31" s="18"/>
      <c r="C31" s="18"/>
      <c r="D31" s="16"/>
      <c r="E31" s="17"/>
    </row>
    <row r="32" spans="2:3" ht="12.75">
      <c r="B32" s="6"/>
      <c r="C32" s="6"/>
    </row>
    <row r="33" spans="2:3" ht="12.75">
      <c r="B33" s="6"/>
      <c r="C33" s="6"/>
    </row>
    <row r="34" spans="2:3" ht="12.75">
      <c r="B34" s="6"/>
      <c r="C34" s="6"/>
    </row>
    <row r="35" spans="2:3" ht="12.75">
      <c r="B35" s="6"/>
      <c r="C35" s="6"/>
    </row>
    <row r="36" spans="2:3" ht="12.75">
      <c r="B36" s="6"/>
      <c r="C36" s="6"/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2:3" ht="12.75">
      <c r="B42" s="6"/>
      <c r="C42" s="6"/>
    </row>
    <row r="43" spans="2:3" ht="12.75">
      <c r="B43" s="6"/>
      <c r="C43" s="6"/>
    </row>
    <row r="44" spans="2:3" ht="12.75">
      <c r="B44" s="6"/>
      <c r="C44" s="6"/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</sheetData>
  <sheetProtection/>
  <mergeCells count="18">
    <mergeCell ref="B7:C7"/>
    <mergeCell ref="G10:H10"/>
    <mergeCell ref="B26:C26"/>
    <mergeCell ref="B28:C28"/>
    <mergeCell ref="B10:C10"/>
    <mergeCell ref="B11:C11"/>
    <mergeCell ref="B13:E13"/>
    <mergeCell ref="B19:C19"/>
    <mergeCell ref="B2:E2"/>
    <mergeCell ref="B3:E3"/>
    <mergeCell ref="B14:C14"/>
    <mergeCell ref="B15:C15"/>
    <mergeCell ref="B17:E17"/>
    <mergeCell ref="B18:C18"/>
    <mergeCell ref="B9:E9"/>
    <mergeCell ref="B4:E4"/>
    <mergeCell ref="B5:E5"/>
    <mergeCell ref="B6:C6"/>
  </mergeCells>
  <printOptions horizontalCentered="1"/>
  <pageMargins left="0.7480314960629921" right="0.7480314960629921" top="0.984251968503937" bottom="0.984251968503937" header="0.07874015748031496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4"/>
  <sheetViews>
    <sheetView view="pageBreakPreview" zoomScaleSheetLayoutView="100" zoomScalePageLayoutView="0" workbookViewId="0" topLeftCell="A1">
      <selection activeCell="B48" sqref="B48"/>
    </sheetView>
  </sheetViews>
  <sheetFormatPr defaultColWidth="11.421875" defaultRowHeight="12.75"/>
  <cols>
    <col min="1" max="1" width="7.421875" style="0" customWidth="1"/>
    <col min="3" max="3" width="9.57421875" style="0" customWidth="1"/>
    <col min="6" max="6" width="17.8515625" style="2" customWidth="1"/>
    <col min="7" max="7" width="14.421875" style="5" customWidth="1"/>
    <col min="8" max="8" width="9.421875" style="0" customWidth="1"/>
  </cols>
  <sheetData>
    <row r="2" spans="2:7" ht="12.75">
      <c r="B2" s="286" t="s">
        <v>142</v>
      </c>
      <c r="C2" s="287"/>
      <c r="D2" s="287"/>
      <c r="E2" s="287"/>
      <c r="F2" s="287"/>
      <c r="G2" s="288"/>
    </row>
    <row r="3" spans="2:7" ht="12.75">
      <c r="B3" s="261" t="s">
        <v>258</v>
      </c>
      <c r="C3" s="262"/>
      <c r="D3" s="262"/>
      <c r="E3" s="262"/>
      <c r="F3" s="262"/>
      <c r="G3" s="263"/>
    </row>
    <row r="4" spans="2:7" ht="28.5" customHeight="1">
      <c r="B4" s="264" t="s">
        <v>185</v>
      </c>
      <c r="C4" s="265"/>
      <c r="D4" s="265"/>
      <c r="E4" s="265"/>
      <c r="F4" s="265"/>
      <c r="G4" s="266"/>
    </row>
    <row r="5" spans="2:7" ht="20.25" customHeight="1">
      <c r="B5" s="264" t="s">
        <v>32</v>
      </c>
      <c r="C5" s="265"/>
      <c r="D5" s="265"/>
      <c r="E5" s="265"/>
      <c r="F5" s="265"/>
      <c r="G5" s="266"/>
    </row>
    <row r="6" spans="2:7" ht="38.25" customHeight="1">
      <c r="B6" s="320" t="s">
        <v>138</v>
      </c>
      <c r="C6" s="321"/>
      <c r="D6" s="259" t="s">
        <v>137</v>
      </c>
      <c r="E6" s="259"/>
      <c r="F6" s="259"/>
      <c r="G6" s="91" t="s">
        <v>4</v>
      </c>
    </row>
    <row r="7" spans="2:7" ht="15" customHeight="1">
      <c r="B7" s="33"/>
      <c r="C7" s="34"/>
      <c r="D7" s="319" t="s">
        <v>1</v>
      </c>
      <c r="E7" s="319"/>
      <c r="F7" s="35" t="s">
        <v>14</v>
      </c>
      <c r="G7" s="31">
        <v>1138</v>
      </c>
    </row>
    <row r="8" spans="2:7" ht="15" customHeight="1">
      <c r="B8" s="317" t="s">
        <v>11</v>
      </c>
      <c r="C8" s="318"/>
      <c r="D8" s="319" t="s">
        <v>12</v>
      </c>
      <c r="E8" s="319"/>
      <c r="F8" s="26" t="s">
        <v>15</v>
      </c>
      <c r="G8" s="31">
        <v>931</v>
      </c>
    </row>
    <row r="9" spans="2:7" ht="15" customHeight="1">
      <c r="B9" s="36"/>
      <c r="C9" s="37"/>
      <c r="D9" s="319" t="s">
        <v>13</v>
      </c>
      <c r="E9" s="319"/>
      <c r="F9" s="26" t="s">
        <v>16</v>
      </c>
      <c r="G9" s="31">
        <v>724</v>
      </c>
    </row>
    <row r="10" spans="2:7" ht="6" customHeight="1">
      <c r="B10" s="32"/>
      <c r="C10" s="32"/>
      <c r="D10" s="32"/>
      <c r="E10" s="32"/>
      <c r="F10" s="29"/>
      <c r="G10" s="30"/>
    </row>
    <row r="11" spans="2:7" ht="15" customHeight="1">
      <c r="B11" s="38"/>
      <c r="C11" s="39"/>
      <c r="D11" s="319" t="s">
        <v>1</v>
      </c>
      <c r="E11" s="319"/>
      <c r="F11" s="35" t="s">
        <v>17</v>
      </c>
      <c r="G11" s="31">
        <v>2459</v>
      </c>
    </row>
    <row r="12" spans="2:7" ht="15" customHeight="1">
      <c r="B12" s="317" t="s">
        <v>139</v>
      </c>
      <c r="C12" s="318"/>
      <c r="D12" s="319" t="s">
        <v>12</v>
      </c>
      <c r="E12" s="319"/>
      <c r="F12" s="26" t="s">
        <v>18</v>
      </c>
      <c r="G12" s="31">
        <v>2031</v>
      </c>
    </row>
    <row r="13" spans="2:10" ht="15" customHeight="1">
      <c r="B13" s="36"/>
      <c r="C13" s="37"/>
      <c r="D13" s="319" t="s">
        <v>13</v>
      </c>
      <c r="E13" s="319"/>
      <c r="F13" s="26" t="s">
        <v>19</v>
      </c>
      <c r="G13" s="31">
        <v>1762</v>
      </c>
      <c r="J13" s="21" t="s">
        <v>111</v>
      </c>
    </row>
    <row r="14" spans="2:7" ht="4.5" customHeight="1">
      <c r="B14" s="32"/>
      <c r="C14" s="32"/>
      <c r="D14" s="32"/>
      <c r="E14" s="32"/>
      <c r="F14" s="29"/>
      <c r="G14" s="30"/>
    </row>
    <row r="15" spans="2:7" ht="15" customHeight="1">
      <c r="B15" s="38"/>
      <c r="C15" s="39"/>
      <c r="D15" s="319" t="s">
        <v>1</v>
      </c>
      <c r="E15" s="319"/>
      <c r="F15" s="26" t="s">
        <v>21</v>
      </c>
      <c r="G15" s="31">
        <v>3776</v>
      </c>
    </row>
    <row r="16" spans="2:7" ht="15" customHeight="1">
      <c r="B16" s="317" t="s">
        <v>129</v>
      </c>
      <c r="C16" s="318"/>
      <c r="D16" s="319" t="s">
        <v>12</v>
      </c>
      <c r="E16" s="319"/>
      <c r="F16" s="26" t="s">
        <v>22</v>
      </c>
      <c r="G16" s="31">
        <v>3266</v>
      </c>
    </row>
    <row r="17" spans="2:7" ht="15" customHeight="1">
      <c r="B17" s="36"/>
      <c r="C17" s="37"/>
      <c r="D17" s="319" t="s">
        <v>13</v>
      </c>
      <c r="E17" s="319"/>
      <c r="F17" s="26" t="s">
        <v>23</v>
      </c>
      <c r="G17" s="31">
        <v>2709</v>
      </c>
    </row>
    <row r="18" spans="2:7" ht="6.75" customHeight="1">
      <c r="B18" s="32"/>
      <c r="C18" s="32"/>
      <c r="D18" s="32"/>
      <c r="E18" s="32"/>
      <c r="F18" s="29"/>
      <c r="G18" s="30"/>
    </row>
    <row r="19" spans="2:7" ht="15" customHeight="1">
      <c r="B19" s="38"/>
      <c r="C19" s="39"/>
      <c r="D19" s="319" t="s">
        <v>1</v>
      </c>
      <c r="E19" s="319"/>
      <c r="F19" s="26" t="s">
        <v>25</v>
      </c>
      <c r="G19" s="31">
        <v>5352</v>
      </c>
    </row>
    <row r="20" spans="2:7" ht="15" customHeight="1">
      <c r="B20" s="317" t="s">
        <v>24</v>
      </c>
      <c r="C20" s="318"/>
      <c r="D20" s="319" t="s">
        <v>12</v>
      </c>
      <c r="E20" s="319"/>
      <c r="F20" s="26" t="s">
        <v>26</v>
      </c>
      <c r="G20" s="31">
        <v>4743</v>
      </c>
    </row>
    <row r="21" spans="2:7" ht="15" customHeight="1">
      <c r="B21" s="36"/>
      <c r="C21" s="37"/>
      <c r="D21" s="319" t="s">
        <v>13</v>
      </c>
      <c r="E21" s="319"/>
      <c r="F21" s="35" t="s">
        <v>27</v>
      </c>
      <c r="G21" s="31">
        <v>4205</v>
      </c>
    </row>
    <row r="22" spans="2:7" ht="4.5" customHeight="1">
      <c r="B22" s="32"/>
      <c r="C22" s="32"/>
      <c r="D22" s="32"/>
      <c r="E22" s="32"/>
      <c r="F22" s="29"/>
      <c r="G22" s="30"/>
    </row>
    <row r="23" spans="2:7" ht="15" customHeight="1">
      <c r="B23" s="38"/>
      <c r="C23" s="39"/>
      <c r="D23" s="319" t="s">
        <v>1</v>
      </c>
      <c r="E23" s="319"/>
      <c r="F23" s="26" t="s">
        <v>29</v>
      </c>
      <c r="G23" s="31">
        <v>6971</v>
      </c>
    </row>
    <row r="24" spans="2:7" ht="15" customHeight="1">
      <c r="B24" s="317" t="s">
        <v>28</v>
      </c>
      <c r="C24" s="318"/>
      <c r="D24" s="319" t="s">
        <v>12</v>
      </c>
      <c r="E24" s="319"/>
      <c r="F24" s="26" t="s">
        <v>30</v>
      </c>
      <c r="G24" s="31">
        <v>6339</v>
      </c>
    </row>
    <row r="25" spans="2:7" ht="15" customHeight="1">
      <c r="B25" s="36"/>
      <c r="C25" s="37"/>
      <c r="D25" s="319" t="s">
        <v>13</v>
      </c>
      <c r="E25" s="319"/>
      <c r="F25" s="26" t="s">
        <v>31</v>
      </c>
      <c r="G25" s="31">
        <v>5821</v>
      </c>
    </row>
    <row r="26" spans="2:7" ht="6.75" customHeight="1">
      <c r="B26" s="32"/>
      <c r="C26" s="32"/>
      <c r="D26" s="32"/>
      <c r="E26" s="32"/>
      <c r="F26" s="29"/>
      <c r="G26" s="30"/>
    </row>
    <row r="27" spans="2:7" ht="15" customHeight="1">
      <c r="B27" s="38"/>
      <c r="C27" s="39"/>
      <c r="D27" s="319" t="s">
        <v>1</v>
      </c>
      <c r="E27" s="319"/>
      <c r="F27" s="26" t="s">
        <v>126</v>
      </c>
      <c r="G27" s="31">
        <v>8571</v>
      </c>
    </row>
    <row r="28" spans="2:7" ht="15" customHeight="1">
      <c r="B28" s="317" t="s">
        <v>125</v>
      </c>
      <c r="C28" s="318"/>
      <c r="D28" s="319" t="s">
        <v>12</v>
      </c>
      <c r="E28" s="319"/>
      <c r="F28" s="26" t="s">
        <v>127</v>
      </c>
      <c r="G28" s="31">
        <v>7739</v>
      </c>
    </row>
    <row r="29" spans="2:7" ht="15" customHeight="1">
      <c r="B29" s="36"/>
      <c r="C29" s="37"/>
      <c r="D29" s="319" t="s">
        <v>13</v>
      </c>
      <c r="E29" s="319"/>
      <c r="F29" s="26" t="s">
        <v>128</v>
      </c>
      <c r="G29" s="31">
        <v>7339</v>
      </c>
    </row>
    <row r="30" spans="2:7" ht="12.75">
      <c r="B30" s="254" t="s">
        <v>33</v>
      </c>
      <c r="C30" s="255"/>
      <c r="D30" s="255"/>
      <c r="E30" s="255"/>
      <c r="F30" s="255"/>
      <c r="G30" s="256"/>
    </row>
    <row r="31" spans="2:7" ht="13.5" customHeight="1">
      <c r="B31" s="292"/>
      <c r="C31" s="293"/>
      <c r="D31" s="293"/>
      <c r="E31" s="293"/>
      <c r="F31" s="293"/>
      <c r="G31" s="294"/>
    </row>
    <row r="32" spans="2:7" ht="39.75" customHeight="1">
      <c r="B32" s="320" t="s">
        <v>138</v>
      </c>
      <c r="C32" s="321"/>
      <c r="D32" s="259" t="s">
        <v>137</v>
      </c>
      <c r="E32" s="259"/>
      <c r="F32" s="259"/>
      <c r="G32" s="91" t="s">
        <v>4</v>
      </c>
    </row>
    <row r="33" spans="2:7" ht="13.5">
      <c r="B33" s="38"/>
      <c r="C33" s="39"/>
      <c r="D33" s="319" t="s">
        <v>1</v>
      </c>
      <c r="E33" s="319"/>
      <c r="F33" s="26" t="s">
        <v>34</v>
      </c>
      <c r="G33" s="31">
        <v>2574</v>
      </c>
    </row>
    <row r="34" spans="2:7" ht="13.5">
      <c r="B34" s="317" t="s">
        <v>139</v>
      </c>
      <c r="C34" s="318"/>
      <c r="D34" s="319" t="s">
        <v>12</v>
      </c>
      <c r="E34" s="319"/>
      <c r="F34" s="26" t="s">
        <v>35</v>
      </c>
      <c r="G34" s="31">
        <v>2136</v>
      </c>
    </row>
    <row r="35" spans="2:7" ht="13.5">
      <c r="B35" s="36"/>
      <c r="C35" s="37"/>
      <c r="D35" s="319" t="s">
        <v>13</v>
      </c>
      <c r="E35" s="319"/>
      <c r="F35" s="26" t="s">
        <v>36</v>
      </c>
      <c r="G35" s="31">
        <v>1738</v>
      </c>
    </row>
    <row r="36" spans="2:7" ht="5.25" customHeight="1">
      <c r="B36" s="32"/>
      <c r="C36" s="32"/>
      <c r="D36" s="32"/>
      <c r="E36" s="32"/>
      <c r="F36" s="29"/>
      <c r="G36" s="30"/>
    </row>
    <row r="37" spans="2:7" ht="13.5">
      <c r="B37" s="38"/>
      <c r="C37" s="39"/>
      <c r="D37" s="319" t="s">
        <v>1</v>
      </c>
      <c r="E37" s="319"/>
      <c r="F37" s="26" t="s">
        <v>38</v>
      </c>
      <c r="G37" s="31">
        <v>3485</v>
      </c>
    </row>
    <row r="38" spans="2:7" ht="13.5">
      <c r="B38" s="317" t="s">
        <v>129</v>
      </c>
      <c r="C38" s="318"/>
      <c r="D38" s="319" t="s">
        <v>12</v>
      </c>
      <c r="E38" s="319"/>
      <c r="F38" s="26" t="s">
        <v>39</v>
      </c>
      <c r="G38" s="31">
        <v>2821</v>
      </c>
    </row>
    <row r="39" spans="2:7" ht="13.5">
      <c r="B39" s="36"/>
      <c r="C39" s="37"/>
      <c r="D39" s="319" t="s">
        <v>13</v>
      </c>
      <c r="E39" s="319"/>
      <c r="F39" s="26" t="s">
        <v>40</v>
      </c>
      <c r="G39" s="31">
        <v>2212</v>
      </c>
    </row>
    <row r="40" spans="2:7" ht="4.5" customHeight="1">
      <c r="B40" s="32"/>
      <c r="C40" s="32"/>
      <c r="D40" s="32"/>
      <c r="E40" s="32"/>
      <c r="F40" s="29"/>
      <c r="G40" s="30"/>
    </row>
    <row r="41" spans="2:7" ht="13.5">
      <c r="B41" s="38"/>
      <c r="C41" s="39"/>
      <c r="D41" s="319" t="s">
        <v>1</v>
      </c>
      <c r="E41" s="319"/>
      <c r="F41" s="26" t="s">
        <v>42</v>
      </c>
      <c r="G41" s="31">
        <v>5407</v>
      </c>
    </row>
    <row r="42" spans="2:7" ht="13.5">
      <c r="B42" s="317" t="s">
        <v>41</v>
      </c>
      <c r="C42" s="318"/>
      <c r="D42" s="319" t="s">
        <v>12</v>
      </c>
      <c r="E42" s="319"/>
      <c r="F42" s="26" t="s">
        <v>43</v>
      </c>
      <c r="G42" s="31">
        <v>4557</v>
      </c>
    </row>
    <row r="43" spans="2:7" ht="13.5">
      <c r="B43" s="36"/>
      <c r="C43" s="37"/>
      <c r="D43" s="319" t="s">
        <v>13</v>
      </c>
      <c r="E43" s="319"/>
      <c r="F43" s="26" t="s">
        <v>44</v>
      </c>
      <c r="G43" s="31">
        <v>4030</v>
      </c>
    </row>
    <row r="44" spans="2:7" ht="21" customHeight="1">
      <c r="B44" s="32"/>
      <c r="C44" s="32"/>
      <c r="D44" s="32"/>
      <c r="E44" s="32"/>
      <c r="F44" s="29"/>
      <c r="G44" s="30"/>
    </row>
    <row r="45" spans="2:7" ht="21" customHeight="1">
      <c r="B45" s="32"/>
      <c r="C45" s="32"/>
      <c r="D45" s="32"/>
      <c r="E45" s="32"/>
      <c r="F45" s="29"/>
      <c r="G45" s="30"/>
    </row>
    <row r="46" spans="2:7" ht="30" customHeight="1">
      <c r="B46" s="254" t="s">
        <v>142</v>
      </c>
      <c r="C46" s="255"/>
      <c r="D46" s="255"/>
      <c r="E46" s="255"/>
      <c r="F46" s="255"/>
      <c r="G46" s="256"/>
    </row>
    <row r="47" spans="2:7" ht="24" customHeight="1">
      <c r="B47" s="292" t="s">
        <v>258</v>
      </c>
      <c r="C47" s="293"/>
      <c r="D47" s="293"/>
      <c r="E47" s="293"/>
      <c r="F47" s="293"/>
      <c r="G47" s="294"/>
    </row>
    <row r="48" spans="2:7" ht="23.25" customHeight="1">
      <c r="B48" s="229"/>
      <c r="C48" s="230"/>
      <c r="D48" s="237" t="s">
        <v>185</v>
      </c>
      <c r="E48" s="237"/>
      <c r="F48" s="237"/>
      <c r="G48" s="238"/>
    </row>
    <row r="49" spans="2:7" ht="23.25" customHeight="1">
      <c r="B49" s="264" t="s">
        <v>235</v>
      </c>
      <c r="C49" s="265"/>
      <c r="D49" s="265"/>
      <c r="E49" s="265"/>
      <c r="F49" s="265"/>
      <c r="G49" s="266"/>
    </row>
    <row r="50" spans="2:7" ht="27" customHeight="1">
      <c r="B50" s="313" t="s">
        <v>130</v>
      </c>
      <c r="C50" s="314"/>
      <c r="D50" s="306" t="s">
        <v>1</v>
      </c>
      <c r="E50" s="306"/>
      <c r="F50" s="81" t="s">
        <v>45</v>
      </c>
      <c r="G50" s="232">
        <v>4000</v>
      </c>
    </row>
    <row r="51" spans="2:7" ht="27" customHeight="1">
      <c r="B51" s="315"/>
      <c r="C51" s="316"/>
      <c r="D51" s="306" t="s">
        <v>12</v>
      </c>
      <c r="E51" s="306"/>
      <c r="F51" s="81" t="s">
        <v>46</v>
      </c>
      <c r="G51" s="232">
        <v>3000</v>
      </c>
    </row>
    <row r="52" spans="2:7" ht="3" customHeight="1">
      <c r="B52" s="239"/>
      <c r="C52" s="239"/>
      <c r="D52" s="95"/>
      <c r="E52" s="95"/>
      <c r="F52" s="92"/>
      <c r="G52" s="233"/>
    </row>
    <row r="53" spans="2:7" ht="27" customHeight="1">
      <c r="B53" s="313" t="s">
        <v>47</v>
      </c>
      <c r="C53" s="314"/>
      <c r="D53" s="306" t="s">
        <v>1</v>
      </c>
      <c r="E53" s="306"/>
      <c r="F53" s="81" t="s">
        <v>48</v>
      </c>
      <c r="G53" s="232">
        <v>4500</v>
      </c>
    </row>
    <row r="54" spans="2:7" ht="27" customHeight="1">
      <c r="B54" s="315"/>
      <c r="C54" s="316"/>
      <c r="D54" s="306" t="s">
        <v>12</v>
      </c>
      <c r="E54" s="306"/>
      <c r="F54" s="81" t="s">
        <v>49</v>
      </c>
      <c r="G54" s="232">
        <v>3500</v>
      </c>
    </row>
  </sheetData>
  <sheetProtection/>
  <mergeCells count="54">
    <mergeCell ref="B49:G49"/>
    <mergeCell ref="D27:E27"/>
    <mergeCell ref="B28:C28"/>
    <mergeCell ref="D28:E28"/>
    <mergeCell ref="D29:E29"/>
    <mergeCell ref="D37:E37"/>
    <mergeCell ref="D38:E38"/>
    <mergeCell ref="D42:E42"/>
    <mergeCell ref="B8:C8"/>
    <mergeCell ref="B46:G46"/>
    <mergeCell ref="B47:G47"/>
    <mergeCell ref="D43:E43"/>
    <mergeCell ref="D33:E33"/>
    <mergeCell ref="D34:E34"/>
    <mergeCell ref="D35:E35"/>
    <mergeCell ref="D13:E13"/>
    <mergeCell ref="B16:C16"/>
    <mergeCell ref="D15:E15"/>
    <mergeCell ref="D17:E17"/>
    <mergeCell ref="D9:E9"/>
    <mergeCell ref="B12:C12"/>
    <mergeCell ref="D11:E11"/>
    <mergeCell ref="D12:E12"/>
    <mergeCell ref="D16:E16"/>
    <mergeCell ref="D25:E25"/>
    <mergeCell ref="D24:E24"/>
    <mergeCell ref="B20:C20"/>
    <mergeCell ref="D19:E19"/>
    <mergeCell ref="D20:E20"/>
    <mergeCell ref="B6:C6"/>
    <mergeCell ref="D6:F6"/>
    <mergeCell ref="D7:E7"/>
    <mergeCell ref="D8:E8"/>
    <mergeCell ref="D21:E21"/>
    <mergeCell ref="B4:G4"/>
    <mergeCell ref="B2:G2"/>
    <mergeCell ref="B3:G3"/>
    <mergeCell ref="B34:C34"/>
    <mergeCell ref="B30:G31"/>
    <mergeCell ref="B32:C32"/>
    <mergeCell ref="B5:G5"/>
    <mergeCell ref="D32:F32"/>
    <mergeCell ref="B24:C24"/>
    <mergeCell ref="D23:E23"/>
    <mergeCell ref="D53:E53"/>
    <mergeCell ref="D54:E54"/>
    <mergeCell ref="B50:C51"/>
    <mergeCell ref="B53:C54"/>
    <mergeCell ref="B38:C38"/>
    <mergeCell ref="D51:E51"/>
    <mergeCell ref="D50:E50"/>
    <mergeCell ref="D39:E39"/>
    <mergeCell ref="B42:C42"/>
    <mergeCell ref="D41:E41"/>
  </mergeCells>
  <printOptions/>
  <pageMargins left="0.7480314960629921" right="0.7480314960629921" top="0.35433070866141736" bottom="0.3937007874015748" header="0" footer="0"/>
  <pageSetup fitToHeight="0" fitToWidth="1" horizontalDpi="300" verticalDpi="300" orientation="portrait" scale="98" r:id="rId1"/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3:K44"/>
  <sheetViews>
    <sheetView view="pageBreakPreview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3.28125" style="0" customWidth="1"/>
    <col min="2" max="4" width="5.7109375" style="2" customWidth="1"/>
    <col min="5" max="5" width="4.8515625" style="2" customWidth="1"/>
    <col min="6" max="6" width="15.57421875" style="2" customWidth="1"/>
    <col min="7" max="7" width="23.57421875" style="2" bestFit="1" customWidth="1"/>
    <col min="8" max="8" width="8.00390625" style="2" customWidth="1"/>
    <col min="9" max="9" width="17.140625" style="5" customWidth="1"/>
  </cols>
  <sheetData>
    <row r="2" ht="7.5" customHeight="1"/>
    <row r="3" spans="2:9" ht="13.5" customHeight="1">
      <c r="B3" s="254" t="s">
        <v>141</v>
      </c>
      <c r="C3" s="255"/>
      <c r="D3" s="255"/>
      <c r="E3" s="255"/>
      <c r="F3" s="255"/>
      <c r="G3" s="255"/>
      <c r="H3" s="255"/>
      <c r="I3" s="256"/>
    </row>
    <row r="4" spans="2:9" ht="12.75">
      <c r="B4" s="292"/>
      <c r="C4" s="293"/>
      <c r="D4" s="293"/>
      <c r="E4" s="293"/>
      <c r="F4" s="293"/>
      <c r="G4" s="293"/>
      <c r="H4" s="293"/>
      <c r="I4" s="294"/>
    </row>
    <row r="5" spans="2:9" ht="12.75">
      <c r="B5" s="323" t="s">
        <v>236</v>
      </c>
      <c r="C5" s="324"/>
      <c r="D5" s="324"/>
      <c r="E5" s="324"/>
      <c r="F5" s="324"/>
      <c r="G5" s="324"/>
      <c r="H5" s="324"/>
      <c r="I5" s="325"/>
    </row>
    <row r="6" spans="2:11" ht="66.75" customHeight="1">
      <c r="B6" s="96" t="s">
        <v>50</v>
      </c>
      <c r="C6" s="96" t="s">
        <v>112</v>
      </c>
      <c r="D6" s="96" t="s">
        <v>140</v>
      </c>
      <c r="E6" s="96" t="s">
        <v>66</v>
      </c>
      <c r="F6" s="322" t="s">
        <v>231</v>
      </c>
      <c r="G6" s="322"/>
      <c r="H6" s="322"/>
      <c r="I6" s="322"/>
      <c r="J6" s="12"/>
      <c r="K6" s="12"/>
    </row>
    <row r="7" spans="2:9" s="89" customFormat="1" ht="25.5" customHeight="1">
      <c r="B7" s="259" t="s">
        <v>137</v>
      </c>
      <c r="C7" s="259"/>
      <c r="D7" s="259"/>
      <c r="E7" s="259"/>
      <c r="F7" s="82" t="s">
        <v>140</v>
      </c>
      <c r="G7" s="82" t="s">
        <v>51</v>
      </c>
      <c r="H7" s="82" t="s">
        <v>52</v>
      </c>
      <c r="I7" s="91" t="s">
        <v>53</v>
      </c>
    </row>
    <row r="8" spans="2:9" ht="15.75" customHeight="1">
      <c r="B8" s="81">
        <v>2</v>
      </c>
      <c r="C8" s="81">
        <v>1</v>
      </c>
      <c r="D8" s="81">
        <v>1</v>
      </c>
      <c r="E8" s="81">
        <v>1</v>
      </c>
      <c r="F8" s="81" t="s">
        <v>32</v>
      </c>
      <c r="G8" s="97" t="s">
        <v>11</v>
      </c>
      <c r="H8" s="81" t="s">
        <v>55</v>
      </c>
      <c r="I8" s="27">
        <f>CONSTRUCCIÓN!G7</f>
        <v>1138</v>
      </c>
    </row>
    <row r="9" spans="2:9" ht="15.75" customHeight="1">
      <c r="B9" s="81">
        <v>2</v>
      </c>
      <c r="C9" s="81">
        <v>1</v>
      </c>
      <c r="D9" s="81">
        <v>1</v>
      </c>
      <c r="E9" s="81">
        <v>2</v>
      </c>
      <c r="F9" s="81" t="s">
        <v>32</v>
      </c>
      <c r="G9" s="97" t="s">
        <v>11</v>
      </c>
      <c r="H9" s="81" t="s">
        <v>56</v>
      </c>
      <c r="I9" s="27">
        <f>CONSTRUCCIÓN!G8</f>
        <v>931</v>
      </c>
    </row>
    <row r="10" spans="2:9" ht="15.75" customHeight="1">
      <c r="B10" s="81">
        <v>2</v>
      </c>
      <c r="C10" s="81">
        <v>1</v>
      </c>
      <c r="D10" s="81">
        <v>1</v>
      </c>
      <c r="E10" s="81">
        <v>3</v>
      </c>
      <c r="F10" s="81" t="s">
        <v>32</v>
      </c>
      <c r="G10" s="97" t="s">
        <v>11</v>
      </c>
      <c r="H10" s="81" t="s">
        <v>57</v>
      </c>
      <c r="I10" s="27">
        <f>CONSTRUCCIÓN!G9</f>
        <v>724</v>
      </c>
    </row>
    <row r="11" spans="2:9" ht="15.75" customHeight="1">
      <c r="B11" s="81">
        <v>2</v>
      </c>
      <c r="C11" s="81">
        <v>1</v>
      </c>
      <c r="D11" s="81">
        <v>1</v>
      </c>
      <c r="E11" s="81">
        <v>4</v>
      </c>
      <c r="F11" s="81" t="s">
        <v>32</v>
      </c>
      <c r="G11" s="97" t="s">
        <v>54</v>
      </c>
      <c r="H11" s="98" t="s">
        <v>186</v>
      </c>
      <c r="I11" s="27">
        <v>500</v>
      </c>
    </row>
    <row r="12" spans="2:9" ht="15.75" customHeight="1">
      <c r="B12" s="81">
        <v>2</v>
      </c>
      <c r="C12" s="81">
        <v>1</v>
      </c>
      <c r="D12" s="81">
        <v>1</v>
      </c>
      <c r="E12" s="81">
        <v>5</v>
      </c>
      <c r="F12" s="81" t="s">
        <v>32</v>
      </c>
      <c r="G12" s="97" t="s">
        <v>143</v>
      </c>
      <c r="H12" s="98" t="s">
        <v>186</v>
      </c>
      <c r="I12" s="27">
        <v>250</v>
      </c>
    </row>
    <row r="13" spans="2:9" ht="15.75" customHeight="1">
      <c r="B13" s="81">
        <v>2</v>
      </c>
      <c r="C13" s="81">
        <v>1</v>
      </c>
      <c r="D13" s="81">
        <v>2</v>
      </c>
      <c r="E13" s="81">
        <v>1</v>
      </c>
      <c r="F13" s="81" t="s">
        <v>58</v>
      </c>
      <c r="G13" s="97" t="s">
        <v>139</v>
      </c>
      <c r="H13" s="81" t="s">
        <v>55</v>
      </c>
      <c r="I13" s="99">
        <f>CONSTRUCCIÓN!G11</f>
        <v>2459</v>
      </c>
    </row>
    <row r="14" spans="2:9" ht="15.75" customHeight="1">
      <c r="B14" s="81">
        <v>2</v>
      </c>
      <c r="C14" s="81">
        <v>1</v>
      </c>
      <c r="D14" s="81">
        <v>2</v>
      </c>
      <c r="E14" s="81">
        <v>2</v>
      </c>
      <c r="F14" s="81" t="s">
        <v>58</v>
      </c>
      <c r="G14" s="97" t="s">
        <v>139</v>
      </c>
      <c r="H14" s="81" t="s">
        <v>56</v>
      </c>
      <c r="I14" s="27">
        <v>2031</v>
      </c>
    </row>
    <row r="15" spans="2:9" ht="15.75" customHeight="1">
      <c r="B15" s="81">
        <v>2</v>
      </c>
      <c r="C15" s="81">
        <v>1</v>
      </c>
      <c r="D15" s="81">
        <v>2</v>
      </c>
      <c r="E15" s="81">
        <v>3</v>
      </c>
      <c r="F15" s="81" t="s">
        <v>58</v>
      </c>
      <c r="G15" s="97" t="s">
        <v>139</v>
      </c>
      <c r="H15" s="81" t="s">
        <v>57</v>
      </c>
      <c r="I15" s="27">
        <f>CONSTRUCCIÓN!G13</f>
        <v>1762</v>
      </c>
    </row>
    <row r="16" spans="2:9" ht="15.75" customHeight="1">
      <c r="B16" s="81">
        <v>2</v>
      </c>
      <c r="C16" s="81">
        <v>1</v>
      </c>
      <c r="D16" s="81">
        <v>2</v>
      </c>
      <c r="E16" s="81">
        <v>4</v>
      </c>
      <c r="F16" s="81" t="s">
        <v>58</v>
      </c>
      <c r="G16" s="97" t="s">
        <v>147</v>
      </c>
      <c r="H16" s="81" t="s">
        <v>186</v>
      </c>
      <c r="I16" s="27">
        <v>750</v>
      </c>
    </row>
    <row r="17" spans="2:9" ht="15.75" customHeight="1">
      <c r="B17" s="81">
        <v>2</v>
      </c>
      <c r="C17" s="81">
        <v>1</v>
      </c>
      <c r="D17" s="81">
        <v>2</v>
      </c>
      <c r="E17" s="81">
        <v>5</v>
      </c>
      <c r="F17" s="81" t="s">
        <v>58</v>
      </c>
      <c r="G17" s="97" t="s">
        <v>223</v>
      </c>
      <c r="H17" s="81" t="s">
        <v>186</v>
      </c>
      <c r="I17" s="27">
        <v>500</v>
      </c>
    </row>
    <row r="18" spans="2:9" ht="15.75" customHeight="1">
      <c r="B18" s="81">
        <v>2</v>
      </c>
      <c r="C18" s="81">
        <v>1</v>
      </c>
      <c r="D18" s="81">
        <v>3</v>
      </c>
      <c r="E18" s="81">
        <v>1</v>
      </c>
      <c r="F18" s="81" t="s">
        <v>32</v>
      </c>
      <c r="G18" s="97" t="s">
        <v>59</v>
      </c>
      <c r="H18" s="81" t="s">
        <v>55</v>
      </c>
      <c r="I18" s="27">
        <f>CONSTRUCCIÓN!G15</f>
        <v>3776</v>
      </c>
    </row>
    <row r="19" spans="2:9" ht="15.75" customHeight="1">
      <c r="B19" s="81">
        <v>2</v>
      </c>
      <c r="C19" s="81">
        <v>1</v>
      </c>
      <c r="D19" s="81">
        <v>3</v>
      </c>
      <c r="E19" s="81">
        <v>2</v>
      </c>
      <c r="F19" s="81" t="s">
        <v>32</v>
      </c>
      <c r="G19" s="97" t="s">
        <v>59</v>
      </c>
      <c r="H19" s="81" t="s">
        <v>56</v>
      </c>
      <c r="I19" s="27">
        <f>CONSTRUCCIÓN!G16</f>
        <v>3266</v>
      </c>
    </row>
    <row r="20" spans="2:9" ht="15.75" customHeight="1">
      <c r="B20" s="81">
        <v>2</v>
      </c>
      <c r="C20" s="81">
        <v>1</v>
      </c>
      <c r="D20" s="81">
        <v>3</v>
      </c>
      <c r="E20" s="81">
        <v>3</v>
      </c>
      <c r="F20" s="81" t="s">
        <v>32</v>
      </c>
      <c r="G20" s="97" t="s">
        <v>59</v>
      </c>
      <c r="H20" s="81" t="s">
        <v>57</v>
      </c>
      <c r="I20" s="27">
        <f>CONSTRUCCIÓN!G17</f>
        <v>2709</v>
      </c>
    </row>
    <row r="21" spans="2:9" ht="15.75" customHeight="1">
      <c r="B21" s="81">
        <v>2</v>
      </c>
      <c r="C21" s="81">
        <v>1</v>
      </c>
      <c r="D21" s="81">
        <v>3</v>
      </c>
      <c r="E21" s="81">
        <v>4</v>
      </c>
      <c r="F21" s="81" t="s">
        <v>32</v>
      </c>
      <c r="G21" s="97" t="s">
        <v>60</v>
      </c>
      <c r="H21" s="81" t="s">
        <v>186</v>
      </c>
      <c r="I21" s="27">
        <v>1000</v>
      </c>
    </row>
    <row r="22" spans="2:9" ht="15.75" customHeight="1">
      <c r="B22" s="81">
        <v>2</v>
      </c>
      <c r="C22" s="81">
        <v>1</v>
      </c>
      <c r="D22" s="81">
        <v>3</v>
      </c>
      <c r="E22" s="81">
        <v>5</v>
      </c>
      <c r="F22" s="81" t="s">
        <v>32</v>
      </c>
      <c r="G22" s="97" t="s">
        <v>144</v>
      </c>
      <c r="H22" s="81" t="s">
        <v>186</v>
      </c>
      <c r="I22" s="27">
        <v>700</v>
      </c>
    </row>
    <row r="23" spans="2:9" ht="15.75" customHeight="1">
      <c r="B23" s="81">
        <v>2</v>
      </c>
      <c r="C23" s="81">
        <v>1</v>
      </c>
      <c r="D23" s="81">
        <v>4</v>
      </c>
      <c r="E23" s="81">
        <v>1</v>
      </c>
      <c r="F23" s="81" t="s">
        <v>58</v>
      </c>
      <c r="G23" s="97" t="s">
        <v>24</v>
      </c>
      <c r="H23" s="81" t="s">
        <v>55</v>
      </c>
      <c r="I23" s="27">
        <f>CONSTRUCCIÓN!G19</f>
        <v>5352</v>
      </c>
    </row>
    <row r="24" spans="2:9" ht="15.75" customHeight="1">
      <c r="B24" s="81">
        <v>2</v>
      </c>
      <c r="C24" s="81">
        <v>1</v>
      </c>
      <c r="D24" s="81">
        <v>4</v>
      </c>
      <c r="E24" s="81">
        <v>2</v>
      </c>
      <c r="F24" s="81" t="s">
        <v>58</v>
      </c>
      <c r="G24" s="97" t="s">
        <v>41</v>
      </c>
      <c r="H24" s="81" t="s">
        <v>56</v>
      </c>
      <c r="I24" s="27">
        <f>CONSTRUCCIÓN!G20</f>
        <v>4743</v>
      </c>
    </row>
    <row r="25" spans="2:9" ht="15.75" customHeight="1">
      <c r="B25" s="81">
        <v>2</v>
      </c>
      <c r="C25" s="81">
        <v>1</v>
      </c>
      <c r="D25" s="81">
        <v>4</v>
      </c>
      <c r="E25" s="81">
        <v>3</v>
      </c>
      <c r="F25" s="81" t="s">
        <v>58</v>
      </c>
      <c r="G25" s="97" t="s">
        <v>41</v>
      </c>
      <c r="H25" s="81" t="s">
        <v>57</v>
      </c>
      <c r="I25" s="27">
        <f>CONSTRUCCIÓN!G21</f>
        <v>4205</v>
      </c>
    </row>
    <row r="26" spans="2:9" ht="15.75" customHeight="1">
      <c r="B26" s="81">
        <v>2</v>
      </c>
      <c r="C26" s="81">
        <v>1</v>
      </c>
      <c r="D26" s="81">
        <v>4</v>
      </c>
      <c r="E26" s="81">
        <v>4</v>
      </c>
      <c r="F26" s="81" t="s">
        <v>58</v>
      </c>
      <c r="G26" s="97" t="s">
        <v>61</v>
      </c>
      <c r="H26" s="81" t="s">
        <v>186</v>
      </c>
      <c r="I26" s="27">
        <v>1500</v>
      </c>
    </row>
    <row r="27" spans="2:9" ht="15.75" customHeight="1">
      <c r="B27" s="81">
        <v>2</v>
      </c>
      <c r="C27" s="81">
        <v>1</v>
      </c>
      <c r="D27" s="81">
        <v>4</v>
      </c>
      <c r="E27" s="81">
        <v>5</v>
      </c>
      <c r="F27" s="81" t="s">
        <v>58</v>
      </c>
      <c r="G27" s="97" t="s">
        <v>145</v>
      </c>
      <c r="H27" s="81" t="s">
        <v>186</v>
      </c>
      <c r="I27" s="27">
        <v>850</v>
      </c>
    </row>
    <row r="28" spans="2:9" ht="15.75" customHeight="1">
      <c r="B28" s="81">
        <v>2</v>
      </c>
      <c r="C28" s="81">
        <v>1</v>
      </c>
      <c r="D28" s="81">
        <v>5</v>
      </c>
      <c r="E28" s="81">
        <v>1</v>
      </c>
      <c r="F28" s="81" t="s">
        <v>32</v>
      </c>
      <c r="G28" s="97" t="s">
        <v>28</v>
      </c>
      <c r="H28" s="81" t="s">
        <v>55</v>
      </c>
      <c r="I28" s="27">
        <f>CONSTRUCCIÓN!G23</f>
        <v>6971</v>
      </c>
    </row>
    <row r="29" spans="2:9" ht="15.75" customHeight="1">
      <c r="B29" s="81">
        <v>2</v>
      </c>
      <c r="C29" s="81">
        <v>1</v>
      </c>
      <c r="D29" s="81">
        <v>5</v>
      </c>
      <c r="E29" s="81">
        <v>2</v>
      </c>
      <c r="F29" s="81" t="s">
        <v>32</v>
      </c>
      <c r="G29" s="97" t="s">
        <v>28</v>
      </c>
      <c r="H29" s="81" t="s">
        <v>56</v>
      </c>
      <c r="I29" s="27">
        <f>CONSTRUCCIÓN!G24</f>
        <v>6339</v>
      </c>
    </row>
    <row r="30" spans="2:9" ht="15.75" customHeight="1">
      <c r="B30" s="81">
        <v>2</v>
      </c>
      <c r="C30" s="81">
        <v>1</v>
      </c>
      <c r="D30" s="81">
        <v>5</v>
      </c>
      <c r="E30" s="81">
        <v>3</v>
      </c>
      <c r="F30" s="81" t="s">
        <v>32</v>
      </c>
      <c r="G30" s="97" t="s">
        <v>28</v>
      </c>
      <c r="H30" s="81" t="s">
        <v>57</v>
      </c>
      <c r="I30" s="27">
        <f>CONSTRUCCIÓN!G25</f>
        <v>5821</v>
      </c>
    </row>
    <row r="31" spans="2:9" ht="15.75" customHeight="1">
      <c r="B31" s="81">
        <v>2</v>
      </c>
      <c r="C31" s="81">
        <v>1</v>
      </c>
      <c r="D31" s="81">
        <v>5</v>
      </c>
      <c r="E31" s="81">
        <v>4</v>
      </c>
      <c r="F31" s="81" t="s">
        <v>32</v>
      </c>
      <c r="G31" s="97" t="s">
        <v>62</v>
      </c>
      <c r="H31" s="81" t="s">
        <v>186</v>
      </c>
      <c r="I31" s="27">
        <v>3000</v>
      </c>
    </row>
    <row r="32" spans="2:9" ht="15.75" customHeight="1">
      <c r="B32" s="81">
        <v>2</v>
      </c>
      <c r="C32" s="81">
        <v>1</v>
      </c>
      <c r="D32" s="81">
        <v>5</v>
      </c>
      <c r="E32" s="81">
        <v>5</v>
      </c>
      <c r="F32" s="81" t="s">
        <v>32</v>
      </c>
      <c r="G32" s="97" t="s">
        <v>146</v>
      </c>
      <c r="H32" s="81" t="s">
        <v>186</v>
      </c>
      <c r="I32" s="27">
        <v>2500</v>
      </c>
    </row>
    <row r="33" spans="2:9" ht="15.75" customHeight="1">
      <c r="B33" s="81">
        <v>2</v>
      </c>
      <c r="C33" s="81">
        <v>2</v>
      </c>
      <c r="D33" s="81">
        <v>1</v>
      </c>
      <c r="E33" s="81">
        <v>1</v>
      </c>
      <c r="F33" s="81" t="s">
        <v>63</v>
      </c>
      <c r="G33" s="97" t="s">
        <v>148</v>
      </c>
      <c r="H33" s="81" t="s">
        <v>55</v>
      </c>
      <c r="I33" s="27">
        <f>CONSTRUCCIÓN!G33</f>
        <v>2574</v>
      </c>
    </row>
    <row r="34" spans="2:9" ht="15.75" customHeight="1">
      <c r="B34" s="81">
        <v>2</v>
      </c>
      <c r="C34" s="81">
        <v>2</v>
      </c>
      <c r="D34" s="81">
        <v>1</v>
      </c>
      <c r="E34" s="81">
        <v>2</v>
      </c>
      <c r="F34" s="81" t="s">
        <v>63</v>
      </c>
      <c r="G34" s="97" t="s">
        <v>148</v>
      </c>
      <c r="H34" s="81" t="s">
        <v>56</v>
      </c>
      <c r="I34" s="27">
        <f>CONSTRUCCIÓN!G34</f>
        <v>2136</v>
      </c>
    </row>
    <row r="35" spans="2:9" ht="15.75" customHeight="1">
      <c r="B35" s="81">
        <v>2</v>
      </c>
      <c r="C35" s="81">
        <v>2</v>
      </c>
      <c r="D35" s="81">
        <v>1</v>
      </c>
      <c r="E35" s="81">
        <v>3</v>
      </c>
      <c r="F35" s="81" t="s">
        <v>63</v>
      </c>
      <c r="G35" s="97" t="s">
        <v>148</v>
      </c>
      <c r="H35" s="81" t="s">
        <v>57</v>
      </c>
      <c r="I35" s="27">
        <f>CONSTRUCCIÓN!G35</f>
        <v>1738</v>
      </c>
    </row>
    <row r="36" spans="2:9" ht="15.75" customHeight="1">
      <c r="B36" s="81">
        <v>2</v>
      </c>
      <c r="C36" s="81">
        <v>2</v>
      </c>
      <c r="D36" s="81">
        <v>2</v>
      </c>
      <c r="E36" s="81">
        <v>1</v>
      </c>
      <c r="F36" s="81" t="s">
        <v>63</v>
      </c>
      <c r="G36" s="97" t="s">
        <v>20</v>
      </c>
      <c r="H36" s="81" t="s">
        <v>55</v>
      </c>
      <c r="I36" s="27">
        <f>CONSTRUCCIÓN!G37</f>
        <v>3485</v>
      </c>
    </row>
    <row r="37" spans="2:9" ht="15.75" customHeight="1">
      <c r="B37" s="81">
        <v>2</v>
      </c>
      <c r="C37" s="81">
        <v>2</v>
      </c>
      <c r="D37" s="81">
        <v>2</v>
      </c>
      <c r="E37" s="81">
        <v>2</v>
      </c>
      <c r="F37" s="81" t="s">
        <v>63</v>
      </c>
      <c r="G37" s="97" t="s">
        <v>20</v>
      </c>
      <c r="H37" s="81" t="s">
        <v>56</v>
      </c>
      <c r="I37" s="27">
        <f>CONSTRUCCIÓN!G38</f>
        <v>2821</v>
      </c>
    </row>
    <row r="38" spans="2:9" ht="15.75" customHeight="1">
      <c r="B38" s="81">
        <v>2</v>
      </c>
      <c r="C38" s="81">
        <v>2</v>
      </c>
      <c r="D38" s="81">
        <v>2</v>
      </c>
      <c r="E38" s="81">
        <v>3</v>
      </c>
      <c r="F38" s="81" t="s">
        <v>63</v>
      </c>
      <c r="G38" s="97" t="s">
        <v>20</v>
      </c>
      <c r="H38" s="81" t="s">
        <v>57</v>
      </c>
      <c r="I38" s="27">
        <f>CONSTRUCCIÓN!G39</f>
        <v>2212</v>
      </c>
    </row>
    <row r="39" spans="2:9" ht="15.75" customHeight="1">
      <c r="B39" s="81">
        <v>2</v>
      </c>
      <c r="C39" s="81">
        <v>2</v>
      </c>
      <c r="D39" s="81">
        <v>3</v>
      </c>
      <c r="E39" s="81">
        <v>1</v>
      </c>
      <c r="F39" s="81" t="s">
        <v>33</v>
      </c>
      <c r="G39" s="97" t="s">
        <v>41</v>
      </c>
      <c r="H39" s="81" t="s">
        <v>55</v>
      </c>
      <c r="I39" s="27">
        <f>CONSTRUCCIÓN!G41</f>
        <v>5407</v>
      </c>
    </row>
    <row r="40" spans="2:9" ht="15.75" customHeight="1">
      <c r="B40" s="81">
        <v>2</v>
      </c>
      <c r="C40" s="81">
        <v>2</v>
      </c>
      <c r="D40" s="81">
        <v>3</v>
      </c>
      <c r="E40" s="81">
        <v>2</v>
      </c>
      <c r="F40" s="81" t="s">
        <v>33</v>
      </c>
      <c r="G40" s="97" t="s">
        <v>41</v>
      </c>
      <c r="H40" s="81" t="s">
        <v>56</v>
      </c>
      <c r="I40" s="27">
        <f>CONSTRUCCIÓN!G42</f>
        <v>4557</v>
      </c>
    </row>
    <row r="41" spans="2:9" ht="15.75" customHeight="1">
      <c r="B41" s="81">
        <v>2</v>
      </c>
      <c r="C41" s="81">
        <v>2</v>
      </c>
      <c r="D41" s="81">
        <v>3</v>
      </c>
      <c r="E41" s="81">
        <v>3</v>
      </c>
      <c r="F41" s="81" t="s">
        <v>33</v>
      </c>
      <c r="G41" s="97" t="s">
        <v>41</v>
      </c>
      <c r="H41" s="81" t="s">
        <v>57</v>
      </c>
      <c r="I41" s="27">
        <f>CONSTRUCCIÓN!G43</f>
        <v>4030</v>
      </c>
    </row>
    <row r="42" spans="2:9" ht="15.75" customHeight="1">
      <c r="B42" s="81">
        <v>2</v>
      </c>
      <c r="C42" s="81">
        <v>2</v>
      </c>
      <c r="D42" s="81">
        <v>4</v>
      </c>
      <c r="E42" s="81">
        <v>1</v>
      </c>
      <c r="F42" s="81" t="s">
        <v>33</v>
      </c>
      <c r="G42" s="97" t="s">
        <v>64</v>
      </c>
      <c r="H42" s="81" t="s">
        <v>55</v>
      </c>
      <c r="I42" s="27">
        <v>7000</v>
      </c>
    </row>
    <row r="43" spans="2:9" ht="15.75" customHeight="1">
      <c r="B43" s="81">
        <v>2</v>
      </c>
      <c r="C43" s="81">
        <v>2</v>
      </c>
      <c r="D43" s="81">
        <v>4</v>
      </c>
      <c r="E43" s="81">
        <v>2</v>
      </c>
      <c r="F43" s="81" t="s">
        <v>33</v>
      </c>
      <c r="G43" s="97" t="s">
        <v>64</v>
      </c>
      <c r="H43" s="81" t="s">
        <v>56</v>
      </c>
      <c r="I43" s="27">
        <v>6500</v>
      </c>
    </row>
    <row r="44" spans="2:9" ht="15.75" customHeight="1">
      <c r="B44" s="81">
        <v>2</v>
      </c>
      <c r="C44" s="81">
        <v>2</v>
      </c>
      <c r="D44" s="81">
        <v>4</v>
      </c>
      <c r="E44" s="81">
        <v>3</v>
      </c>
      <c r="F44" s="81" t="s">
        <v>33</v>
      </c>
      <c r="G44" s="97" t="s">
        <v>64</v>
      </c>
      <c r="H44" s="81" t="s">
        <v>57</v>
      </c>
      <c r="I44" s="27">
        <v>6000</v>
      </c>
    </row>
  </sheetData>
  <sheetProtection/>
  <mergeCells count="4">
    <mergeCell ref="B7:E7"/>
    <mergeCell ref="F6:I6"/>
    <mergeCell ref="B5:I5"/>
    <mergeCell ref="B3:I4"/>
  </mergeCells>
  <printOptions horizontalCentered="1"/>
  <pageMargins left="0.7480314960629921" right="0.7480314960629921" top="0.984251968503937" bottom="0.984251968503937" header="0" footer="0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K42"/>
  <sheetViews>
    <sheetView view="pageBreakPreview" zoomScaleSheetLayoutView="100" zoomScalePageLayoutView="0" workbookViewId="0" topLeftCell="B1">
      <selection activeCell="B4" sqref="B4"/>
    </sheetView>
  </sheetViews>
  <sheetFormatPr defaultColWidth="11.421875" defaultRowHeight="12.75"/>
  <cols>
    <col min="1" max="1" width="2.00390625" style="0" hidden="1" customWidth="1"/>
    <col min="2" max="5" width="5.421875" style="2" customWidth="1"/>
    <col min="6" max="6" width="19.421875" style="0" customWidth="1"/>
    <col min="7" max="7" width="25.7109375" style="0" customWidth="1"/>
    <col min="8" max="8" width="11.421875" style="102" customWidth="1"/>
    <col min="9" max="9" width="17.421875" style="10" customWidth="1"/>
    <col min="10" max="10" width="1.57421875" style="0" bestFit="1" customWidth="1"/>
    <col min="11" max="11" width="34.7109375" style="0" customWidth="1"/>
  </cols>
  <sheetData>
    <row r="2" spans="2:9" ht="21.75" customHeight="1">
      <c r="B2" s="286" t="s">
        <v>141</v>
      </c>
      <c r="C2" s="287"/>
      <c r="D2" s="287"/>
      <c r="E2" s="287"/>
      <c r="F2" s="287"/>
      <c r="G2" s="287"/>
      <c r="H2" s="287"/>
      <c r="I2" s="288"/>
    </row>
    <row r="3" spans="2:9" ht="21.75" customHeight="1">
      <c r="B3" s="292" t="s">
        <v>236</v>
      </c>
      <c r="C3" s="293"/>
      <c r="D3" s="293"/>
      <c r="E3" s="293"/>
      <c r="F3" s="293"/>
      <c r="G3" s="293"/>
      <c r="H3" s="293"/>
      <c r="I3" s="294"/>
    </row>
    <row r="4" spans="2:11" ht="63">
      <c r="B4" s="103" t="s">
        <v>65</v>
      </c>
      <c r="C4" s="103" t="s">
        <v>112</v>
      </c>
      <c r="D4" s="103" t="s">
        <v>140</v>
      </c>
      <c r="E4" s="103" t="s">
        <v>51</v>
      </c>
      <c r="F4" s="258" t="s">
        <v>231</v>
      </c>
      <c r="G4" s="258"/>
      <c r="H4" s="258"/>
      <c r="I4" s="258"/>
      <c r="J4" s="14" t="s">
        <v>111</v>
      </c>
      <c r="K4" s="14"/>
    </row>
    <row r="5" spans="2:9" s="89" customFormat="1" ht="21.75" customHeight="1">
      <c r="B5" s="264" t="s">
        <v>137</v>
      </c>
      <c r="C5" s="265"/>
      <c r="D5" s="265"/>
      <c r="E5" s="266"/>
      <c r="F5" s="82" t="s">
        <v>149</v>
      </c>
      <c r="G5" s="82" t="s">
        <v>51</v>
      </c>
      <c r="H5" s="82" t="s">
        <v>52</v>
      </c>
      <c r="I5" s="100" t="s">
        <v>53</v>
      </c>
    </row>
    <row r="6" spans="2:9" ht="13.5">
      <c r="B6" s="26">
        <v>2</v>
      </c>
      <c r="C6" s="26">
        <v>2</v>
      </c>
      <c r="D6" s="26">
        <v>5</v>
      </c>
      <c r="E6" s="26">
        <v>1</v>
      </c>
      <c r="F6" s="42" t="s">
        <v>67</v>
      </c>
      <c r="G6" s="42" t="s">
        <v>68</v>
      </c>
      <c r="H6" s="81" t="s">
        <v>55</v>
      </c>
      <c r="I6" s="43">
        <v>4000</v>
      </c>
    </row>
    <row r="7" spans="2:9" ht="13.5">
      <c r="B7" s="26">
        <v>2</v>
      </c>
      <c r="C7" s="26">
        <v>2</v>
      </c>
      <c r="D7" s="26">
        <v>5</v>
      </c>
      <c r="E7" s="26">
        <v>2</v>
      </c>
      <c r="F7" s="42" t="s">
        <v>67</v>
      </c>
      <c r="G7" s="42" t="s">
        <v>68</v>
      </c>
      <c r="H7" s="81" t="s">
        <v>56</v>
      </c>
      <c r="I7" s="43">
        <v>3500</v>
      </c>
    </row>
    <row r="8" spans="2:9" ht="13.5">
      <c r="B8" s="26">
        <v>2</v>
      </c>
      <c r="C8" s="26">
        <v>2</v>
      </c>
      <c r="D8" s="26">
        <v>5</v>
      </c>
      <c r="E8" s="26">
        <v>3</v>
      </c>
      <c r="F8" s="42" t="s">
        <v>67</v>
      </c>
      <c r="G8" s="42" t="s">
        <v>68</v>
      </c>
      <c r="H8" s="81" t="s">
        <v>57</v>
      </c>
      <c r="I8" s="43">
        <v>0</v>
      </c>
    </row>
    <row r="9" spans="2:9" ht="6" customHeight="1">
      <c r="B9" s="29"/>
      <c r="C9" s="29"/>
      <c r="D9" s="29"/>
      <c r="E9" s="29"/>
      <c r="F9" s="32"/>
      <c r="G9" s="32"/>
      <c r="H9" s="92"/>
      <c r="I9" s="41"/>
    </row>
    <row r="10" spans="2:9" ht="13.5">
      <c r="B10" s="26">
        <v>2</v>
      </c>
      <c r="C10" s="26">
        <v>1</v>
      </c>
      <c r="D10" s="26">
        <v>6</v>
      </c>
      <c r="E10" s="26">
        <v>1</v>
      </c>
      <c r="F10" s="42" t="s">
        <v>67</v>
      </c>
      <c r="G10" s="42" t="s">
        <v>150</v>
      </c>
      <c r="H10" s="81" t="s">
        <v>55</v>
      </c>
      <c r="I10" s="43">
        <v>6000</v>
      </c>
    </row>
    <row r="11" spans="2:9" ht="13.5">
      <c r="B11" s="26">
        <v>2</v>
      </c>
      <c r="C11" s="26">
        <v>1</v>
      </c>
      <c r="D11" s="26">
        <v>6</v>
      </c>
      <c r="E11" s="26">
        <v>2</v>
      </c>
      <c r="F11" s="42" t="s">
        <v>67</v>
      </c>
      <c r="G11" s="42" t="s">
        <v>150</v>
      </c>
      <c r="H11" s="81" t="s">
        <v>56</v>
      </c>
      <c r="I11" s="43">
        <v>5000</v>
      </c>
    </row>
    <row r="12" spans="2:9" ht="13.5">
      <c r="B12" s="26">
        <v>2</v>
      </c>
      <c r="C12" s="26">
        <v>1</v>
      </c>
      <c r="D12" s="26">
        <v>6</v>
      </c>
      <c r="E12" s="26">
        <v>3</v>
      </c>
      <c r="F12" s="42" t="s">
        <v>67</v>
      </c>
      <c r="G12" s="42" t="s">
        <v>150</v>
      </c>
      <c r="H12" s="81" t="s">
        <v>57</v>
      </c>
      <c r="I12" s="43">
        <v>0</v>
      </c>
    </row>
    <row r="13" spans="2:9" ht="7.5" customHeight="1">
      <c r="B13" s="29"/>
      <c r="C13" s="29"/>
      <c r="D13" s="29"/>
      <c r="E13" s="29"/>
      <c r="F13" s="32"/>
      <c r="G13" s="32"/>
      <c r="H13" s="92"/>
      <c r="I13" s="41"/>
    </row>
    <row r="14" spans="2:9" ht="13.5">
      <c r="B14" s="26">
        <v>2</v>
      </c>
      <c r="C14" s="26">
        <v>1</v>
      </c>
      <c r="D14" s="26">
        <v>7</v>
      </c>
      <c r="E14" s="26">
        <v>1</v>
      </c>
      <c r="F14" s="42" t="s">
        <v>69</v>
      </c>
      <c r="G14" s="81" t="s">
        <v>186</v>
      </c>
      <c r="H14" s="81" t="s">
        <v>55</v>
      </c>
      <c r="I14" s="43">
        <v>3056</v>
      </c>
    </row>
    <row r="15" spans="2:9" ht="13.5">
      <c r="B15" s="26">
        <v>2</v>
      </c>
      <c r="C15" s="26">
        <v>1</v>
      </c>
      <c r="D15" s="26">
        <v>7</v>
      </c>
      <c r="E15" s="26">
        <v>2</v>
      </c>
      <c r="F15" s="42" t="s">
        <v>69</v>
      </c>
      <c r="G15" s="81" t="s">
        <v>186</v>
      </c>
      <c r="H15" s="81" t="s">
        <v>56</v>
      </c>
      <c r="I15" s="43">
        <v>0</v>
      </c>
    </row>
    <row r="16" spans="2:9" ht="13.5">
      <c r="B16" s="26">
        <v>2</v>
      </c>
      <c r="C16" s="26">
        <v>1</v>
      </c>
      <c r="D16" s="26">
        <v>7</v>
      </c>
      <c r="E16" s="26">
        <v>3</v>
      </c>
      <c r="F16" s="42" t="s">
        <v>69</v>
      </c>
      <c r="G16" s="81" t="s">
        <v>186</v>
      </c>
      <c r="H16" s="81" t="s">
        <v>57</v>
      </c>
      <c r="I16" s="43">
        <v>0</v>
      </c>
    </row>
    <row r="17" spans="2:10" ht="5.25" customHeight="1">
      <c r="B17" s="29"/>
      <c r="C17" s="29"/>
      <c r="D17" s="29"/>
      <c r="E17" s="29"/>
      <c r="F17" s="32"/>
      <c r="G17" s="92"/>
      <c r="H17" s="92"/>
      <c r="I17" s="41"/>
      <c r="J17" s="13"/>
    </row>
    <row r="18" spans="2:9" ht="13.5">
      <c r="B18" s="26">
        <v>2</v>
      </c>
      <c r="C18" s="26">
        <v>1</v>
      </c>
      <c r="D18" s="26">
        <v>8</v>
      </c>
      <c r="E18" s="26">
        <v>1</v>
      </c>
      <c r="F18" s="42" t="s">
        <v>70</v>
      </c>
      <c r="G18" s="81" t="s">
        <v>186</v>
      </c>
      <c r="H18" s="81" t="s">
        <v>55</v>
      </c>
      <c r="I18" s="43">
        <v>2669</v>
      </c>
    </row>
    <row r="19" spans="2:9" ht="13.5">
      <c r="B19" s="26">
        <v>2</v>
      </c>
      <c r="C19" s="26">
        <v>1</v>
      </c>
      <c r="D19" s="26">
        <v>8</v>
      </c>
      <c r="E19" s="26">
        <v>2</v>
      </c>
      <c r="F19" s="42" t="s">
        <v>70</v>
      </c>
      <c r="G19" s="81" t="s">
        <v>186</v>
      </c>
      <c r="H19" s="81" t="s">
        <v>56</v>
      </c>
      <c r="I19" s="43">
        <v>0</v>
      </c>
    </row>
    <row r="20" spans="2:9" ht="13.5">
      <c r="B20" s="26">
        <v>2</v>
      </c>
      <c r="C20" s="26">
        <v>1</v>
      </c>
      <c r="D20" s="26">
        <v>2</v>
      </c>
      <c r="E20" s="26">
        <v>3</v>
      </c>
      <c r="F20" s="42" t="s">
        <v>70</v>
      </c>
      <c r="G20" s="81" t="s">
        <v>186</v>
      </c>
      <c r="H20" s="81" t="s">
        <v>57</v>
      </c>
      <c r="I20" s="43">
        <v>0</v>
      </c>
    </row>
    <row r="21" spans="2:9" ht="7.5" customHeight="1">
      <c r="B21" s="29"/>
      <c r="C21" s="29"/>
      <c r="D21" s="29"/>
      <c r="E21" s="29"/>
      <c r="F21" s="32"/>
      <c r="G21" s="92"/>
      <c r="H21" s="92"/>
      <c r="I21" s="41"/>
    </row>
    <row r="22" spans="2:9" ht="13.5">
      <c r="B22" s="26">
        <v>2</v>
      </c>
      <c r="C22" s="26">
        <v>2</v>
      </c>
      <c r="D22" s="26">
        <v>9</v>
      </c>
      <c r="E22" s="26">
        <v>1</v>
      </c>
      <c r="F22" s="42" t="s">
        <v>71</v>
      </c>
      <c r="G22" s="81" t="s">
        <v>186</v>
      </c>
      <c r="H22" s="81" t="s">
        <v>55</v>
      </c>
      <c r="I22" s="43">
        <v>5000</v>
      </c>
    </row>
    <row r="23" spans="2:9" ht="13.5">
      <c r="B23" s="26">
        <v>2</v>
      </c>
      <c r="C23" s="26">
        <v>2</v>
      </c>
      <c r="D23" s="26">
        <v>9</v>
      </c>
      <c r="E23" s="26">
        <v>2</v>
      </c>
      <c r="F23" s="42" t="s">
        <v>71</v>
      </c>
      <c r="G23" s="81" t="s">
        <v>186</v>
      </c>
      <c r="H23" s="81" t="s">
        <v>56</v>
      </c>
      <c r="I23" s="43">
        <v>4000</v>
      </c>
    </row>
    <row r="24" spans="2:9" ht="13.5">
      <c r="B24" s="26">
        <v>2</v>
      </c>
      <c r="C24" s="26">
        <v>2</v>
      </c>
      <c r="D24" s="26">
        <v>9</v>
      </c>
      <c r="E24" s="26">
        <v>3</v>
      </c>
      <c r="F24" s="42" t="s">
        <v>71</v>
      </c>
      <c r="G24" s="81" t="s">
        <v>186</v>
      </c>
      <c r="H24" s="81" t="s">
        <v>57</v>
      </c>
      <c r="I24" s="43">
        <v>3500</v>
      </c>
    </row>
    <row r="25" spans="2:9" ht="13.5">
      <c r="B25" s="26">
        <v>2</v>
      </c>
      <c r="C25" s="26">
        <v>2</v>
      </c>
      <c r="D25" s="26">
        <v>9</v>
      </c>
      <c r="E25" s="26">
        <v>3</v>
      </c>
      <c r="F25" s="42" t="s">
        <v>71</v>
      </c>
      <c r="G25" s="81" t="s">
        <v>186</v>
      </c>
      <c r="H25" s="81" t="s">
        <v>57</v>
      </c>
      <c r="I25" s="43">
        <v>3000</v>
      </c>
    </row>
    <row r="26" spans="2:9" ht="6" customHeight="1">
      <c r="B26" s="29"/>
      <c r="C26" s="29"/>
      <c r="D26" s="29"/>
      <c r="E26" s="29"/>
      <c r="F26" s="32"/>
      <c r="G26" s="32"/>
      <c r="H26" s="92"/>
      <c r="I26" s="41"/>
    </row>
    <row r="27" spans="2:9" ht="13.5">
      <c r="B27" s="26">
        <v>2</v>
      </c>
      <c r="C27" s="26">
        <v>3</v>
      </c>
      <c r="D27" s="26">
        <v>1</v>
      </c>
      <c r="E27" s="26">
        <v>1</v>
      </c>
      <c r="F27" s="42" t="s">
        <v>72</v>
      </c>
      <c r="G27" s="42" t="s">
        <v>73</v>
      </c>
      <c r="H27" s="81" t="s">
        <v>55</v>
      </c>
      <c r="I27" s="44">
        <v>3056</v>
      </c>
    </row>
    <row r="28" spans="2:9" ht="13.5">
      <c r="B28" s="26">
        <v>2</v>
      </c>
      <c r="C28" s="26">
        <v>3</v>
      </c>
      <c r="D28" s="26">
        <v>1</v>
      </c>
      <c r="E28" s="26">
        <v>2</v>
      </c>
      <c r="F28" s="42" t="s">
        <v>72</v>
      </c>
      <c r="G28" s="42" t="s">
        <v>73</v>
      </c>
      <c r="H28" s="81" t="s">
        <v>56</v>
      </c>
      <c r="I28" s="43">
        <v>2669</v>
      </c>
    </row>
    <row r="29" spans="2:9" ht="13.5">
      <c r="B29" s="26">
        <v>2</v>
      </c>
      <c r="C29" s="26">
        <v>3</v>
      </c>
      <c r="D29" s="26">
        <v>1</v>
      </c>
      <c r="E29" s="26">
        <v>3</v>
      </c>
      <c r="F29" s="42" t="s">
        <v>72</v>
      </c>
      <c r="G29" s="42" t="s">
        <v>73</v>
      </c>
      <c r="H29" s="81" t="s">
        <v>57</v>
      </c>
      <c r="I29" s="43">
        <v>0</v>
      </c>
    </row>
    <row r="30" spans="2:9" ht="6" customHeight="1">
      <c r="B30" s="29"/>
      <c r="C30" s="29"/>
      <c r="D30" s="29"/>
      <c r="E30" s="29"/>
      <c r="F30" s="32"/>
      <c r="G30" s="32"/>
      <c r="H30" s="92"/>
      <c r="I30" s="41"/>
    </row>
    <row r="31" spans="2:9" ht="13.5">
      <c r="B31" s="26">
        <v>2</v>
      </c>
      <c r="C31" s="26">
        <v>3</v>
      </c>
      <c r="D31" s="26">
        <v>2</v>
      </c>
      <c r="E31" s="26">
        <v>1</v>
      </c>
      <c r="F31" s="42" t="s">
        <v>72</v>
      </c>
      <c r="G31" s="42" t="s">
        <v>37</v>
      </c>
      <c r="H31" s="81" t="s">
        <v>55</v>
      </c>
      <c r="I31" s="43">
        <f>CONSTRUCCIÓN!G53</f>
        <v>4500</v>
      </c>
    </row>
    <row r="32" spans="2:9" ht="13.5">
      <c r="B32" s="26">
        <v>2</v>
      </c>
      <c r="C32" s="26">
        <v>3</v>
      </c>
      <c r="D32" s="26">
        <v>2</v>
      </c>
      <c r="E32" s="26">
        <v>2</v>
      </c>
      <c r="F32" s="42" t="s">
        <v>72</v>
      </c>
      <c r="G32" s="42" t="s">
        <v>37</v>
      </c>
      <c r="H32" s="81" t="s">
        <v>56</v>
      </c>
      <c r="I32" s="43">
        <f>CONSTRUCCIÓN!G54</f>
        <v>3500</v>
      </c>
    </row>
    <row r="33" spans="2:9" ht="13.5">
      <c r="B33" s="26">
        <v>2</v>
      </c>
      <c r="C33" s="26">
        <v>3</v>
      </c>
      <c r="D33" s="26">
        <v>2</v>
      </c>
      <c r="E33" s="26">
        <v>3</v>
      </c>
      <c r="F33" s="42" t="s">
        <v>72</v>
      </c>
      <c r="G33" s="42" t="s">
        <v>37</v>
      </c>
      <c r="H33" s="81" t="s">
        <v>57</v>
      </c>
      <c r="I33" s="43">
        <v>0</v>
      </c>
    </row>
    <row r="34" spans="2:9" ht="6" customHeight="1">
      <c r="B34" s="29"/>
      <c r="C34" s="29"/>
      <c r="D34" s="29"/>
      <c r="E34" s="29"/>
      <c r="F34" s="32"/>
      <c r="G34" s="32"/>
      <c r="H34" s="92"/>
      <c r="I34" s="41"/>
    </row>
    <row r="35" spans="2:9" ht="13.5">
      <c r="B35" s="26">
        <v>2</v>
      </c>
      <c r="C35" s="26">
        <v>3</v>
      </c>
      <c r="D35" s="26">
        <v>3</v>
      </c>
      <c r="E35" s="26">
        <v>1</v>
      </c>
      <c r="F35" s="42" t="s">
        <v>74</v>
      </c>
      <c r="G35" s="42" t="s">
        <v>232</v>
      </c>
      <c r="H35" s="81" t="s">
        <v>55</v>
      </c>
      <c r="I35" s="43">
        <v>0</v>
      </c>
    </row>
    <row r="36" spans="2:9" ht="13.5">
      <c r="B36" s="26">
        <v>2</v>
      </c>
      <c r="C36" s="26">
        <v>3</v>
      </c>
      <c r="D36" s="26">
        <v>3</v>
      </c>
      <c r="E36" s="26">
        <v>2</v>
      </c>
      <c r="F36" s="42" t="s">
        <v>74</v>
      </c>
      <c r="G36" s="42" t="s">
        <v>232</v>
      </c>
      <c r="H36" s="81" t="s">
        <v>56</v>
      </c>
      <c r="I36" s="43">
        <v>0</v>
      </c>
    </row>
    <row r="37" spans="2:9" ht="13.5">
      <c r="B37" s="26">
        <v>2</v>
      </c>
      <c r="C37" s="26">
        <v>3</v>
      </c>
      <c r="D37" s="26">
        <v>3</v>
      </c>
      <c r="E37" s="26">
        <v>3</v>
      </c>
      <c r="F37" s="42" t="s">
        <v>74</v>
      </c>
      <c r="G37" s="42" t="s">
        <v>232</v>
      </c>
      <c r="H37" s="81" t="s">
        <v>57</v>
      </c>
      <c r="I37" s="43">
        <v>0</v>
      </c>
    </row>
    <row r="38" spans="2:9" ht="6" customHeight="1">
      <c r="B38" s="29"/>
      <c r="C38" s="29"/>
      <c r="D38" s="29"/>
      <c r="E38" s="29"/>
      <c r="F38" s="32"/>
      <c r="G38" s="32"/>
      <c r="H38" s="92"/>
      <c r="I38" s="41"/>
    </row>
    <row r="39" spans="2:9" ht="13.5">
      <c r="B39" s="26">
        <v>2</v>
      </c>
      <c r="C39" s="26">
        <v>3</v>
      </c>
      <c r="D39" s="26">
        <v>4</v>
      </c>
      <c r="E39" s="26">
        <v>1</v>
      </c>
      <c r="F39" s="42" t="s">
        <v>151</v>
      </c>
      <c r="G39" s="81" t="s">
        <v>186</v>
      </c>
      <c r="H39" s="81" t="s">
        <v>55</v>
      </c>
      <c r="I39" s="43">
        <v>1000</v>
      </c>
    </row>
    <row r="40" spans="2:9" ht="13.5">
      <c r="B40" s="26">
        <v>2</v>
      </c>
      <c r="C40" s="26">
        <v>3</v>
      </c>
      <c r="D40" s="26">
        <v>4</v>
      </c>
      <c r="E40" s="26">
        <v>2</v>
      </c>
      <c r="F40" s="42" t="s">
        <v>151</v>
      </c>
      <c r="G40" s="81" t="s">
        <v>186</v>
      </c>
      <c r="H40" s="81" t="s">
        <v>56</v>
      </c>
      <c r="I40" s="43">
        <v>800</v>
      </c>
    </row>
    <row r="41" spans="2:9" ht="13.5">
      <c r="B41" s="26">
        <v>2</v>
      </c>
      <c r="C41" s="26">
        <v>3</v>
      </c>
      <c r="D41" s="26">
        <v>4</v>
      </c>
      <c r="E41" s="26">
        <v>3</v>
      </c>
      <c r="F41" s="42" t="s">
        <v>151</v>
      </c>
      <c r="G41" s="81" t="s">
        <v>186</v>
      </c>
      <c r="H41" s="81" t="s">
        <v>57</v>
      </c>
      <c r="I41" s="43">
        <v>500</v>
      </c>
    </row>
    <row r="42" spans="2:9" ht="7.5" customHeight="1">
      <c r="B42" s="29"/>
      <c r="C42" s="29"/>
      <c r="D42" s="29"/>
      <c r="E42" s="29"/>
      <c r="F42" s="32"/>
      <c r="G42" s="32"/>
      <c r="H42" s="92"/>
      <c r="I42" s="41"/>
    </row>
  </sheetData>
  <sheetProtection/>
  <mergeCells count="4">
    <mergeCell ref="F4:I4"/>
    <mergeCell ref="B3:I3"/>
    <mergeCell ref="B2:I2"/>
    <mergeCell ref="B5:E5"/>
  </mergeCells>
  <printOptions horizontalCentered="1"/>
  <pageMargins left="0" right="0" top="0.984251968503937" bottom="0.984251968503937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N35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11.421875" defaultRowHeight="12.75"/>
  <cols>
    <col min="1" max="1" width="1.8515625" style="0" customWidth="1"/>
    <col min="2" max="2" width="5.140625" style="0" customWidth="1"/>
    <col min="3" max="3" width="4.8515625" style="0" customWidth="1"/>
    <col min="4" max="4" width="4.421875" style="0" customWidth="1"/>
    <col min="5" max="5" width="3.7109375" style="0" customWidth="1"/>
    <col min="6" max="6" width="11.8515625" style="0" customWidth="1"/>
    <col min="7" max="7" width="35.57421875" style="0" customWidth="1"/>
    <col min="8" max="8" width="15.57421875" style="2" customWidth="1"/>
    <col min="9" max="9" width="13.140625" style="10" customWidth="1"/>
  </cols>
  <sheetData>
    <row r="2" spans="1:9" ht="13.5">
      <c r="A2" s="32"/>
      <c r="B2" s="286" t="s">
        <v>141</v>
      </c>
      <c r="C2" s="287"/>
      <c r="D2" s="287"/>
      <c r="E2" s="287"/>
      <c r="F2" s="287"/>
      <c r="G2" s="287"/>
      <c r="H2" s="287"/>
      <c r="I2" s="288"/>
    </row>
    <row r="3" spans="1:9" ht="13.5">
      <c r="A3" s="32"/>
      <c r="B3" s="261" t="s">
        <v>236</v>
      </c>
      <c r="C3" s="262"/>
      <c r="D3" s="262"/>
      <c r="E3" s="262"/>
      <c r="F3" s="262"/>
      <c r="G3" s="262"/>
      <c r="H3" s="262"/>
      <c r="I3" s="263"/>
    </row>
    <row r="4" spans="1:9" ht="13.5">
      <c r="A4" s="32"/>
      <c r="B4" s="59"/>
      <c r="C4" s="60"/>
      <c r="D4" s="60"/>
      <c r="E4" s="60"/>
      <c r="F4" s="60"/>
      <c r="G4" s="60"/>
      <c r="H4" s="72"/>
      <c r="I4" s="104"/>
    </row>
    <row r="5" spans="1:9" ht="76.5" customHeight="1">
      <c r="A5" s="32"/>
      <c r="B5" s="107" t="s">
        <v>65</v>
      </c>
      <c r="C5" s="107" t="s">
        <v>112</v>
      </c>
      <c r="D5" s="107" t="s">
        <v>140</v>
      </c>
      <c r="E5" s="107" t="s">
        <v>51</v>
      </c>
      <c r="F5" s="326" t="s">
        <v>187</v>
      </c>
      <c r="G5" s="326"/>
      <c r="H5" s="326"/>
      <c r="I5" s="326"/>
    </row>
    <row r="6" spans="1:9" ht="25.5">
      <c r="A6" s="32"/>
      <c r="B6" s="320" t="s">
        <v>157</v>
      </c>
      <c r="C6" s="327"/>
      <c r="D6" s="327"/>
      <c r="E6" s="321"/>
      <c r="F6" s="74" t="s">
        <v>149</v>
      </c>
      <c r="G6" s="82" t="s">
        <v>51</v>
      </c>
      <c r="H6" s="82" t="s">
        <v>52</v>
      </c>
      <c r="I6" s="108" t="s">
        <v>53</v>
      </c>
    </row>
    <row r="7" spans="1:9" ht="13.5">
      <c r="A7" s="32"/>
      <c r="B7" s="36"/>
      <c r="C7" s="78"/>
      <c r="D7" s="78"/>
      <c r="E7" s="78"/>
      <c r="F7" s="105"/>
      <c r="G7" s="78"/>
      <c r="H7" s="52"/>
      <c r="I7" s="106"/>
    </row>
    <row r="8" spans="1:9" s="89" customFormat="1" ht="21" customHeight="1">
      <c r="A8" s="95"/>
      <c r="B8" s="84">
        <v>2</v>
      </c>
      <c r="C8" s="84">
        <v>4</v>
      </c>
      <c r="D8" s="84">
        <v>3</v>
      </c>
      <c r="E8" s="84">
        <v>1</v>
      </c>
      <c r="F8" s="83" t="s">
        <v>80</v>
      </c>
      <c r="G8" s="83"/>
      <c r="H8" s="84" t="s">
        <v>55</v>
      </c>
      <c r="I8" s="109">
        <v>3876</v>
      </c>
    </row>
    <row r="9" spans="1:9" s="89" customFormat="1" ht="21" customHeight="1">
      <c r="A9" s="95"/>
      <c r="B9" s="81">
        <v>2</v>
      </c>
      <c r="C9" s="81">
        <v>4</v>
      </c>
      <c r="D9" s="81">
        <v>3</v>
      </c>
      <c r="E9" s="81">
        <v>2</v>
      </c>
      <c r="F9" s="101" t="s">
        <v>80</v>
      </c>
      <c r="G9" s="101"/>
      <c r="H9" s="81" t="s">
        <v>56</v>
      </c>
      <c r="I9" s="54">
        <v>0</v>
      </c>
    </row>
    <row r="10" spans="1:9" s="89" customFormat="1" ht="21" customHeight="1">
      <c r="A10" s="95"/>
      <c r="B10" s="81">
        <v>2</v>
      </c>
      <c r="C10" s="81">
        <v>4</v>
      </c>
      <c r="D10" s="81">
        <v>3</v>
      </c>
      <c r="E10" s="81">
        <v>3</v>
      </c>
      <c r="F10" s="101" t="s">
        <v>80</v>
      </c>
      <c r="G10" s="101"/>
      <c r="H10" s="81" t="s">
        <v>57</v>
      </c>
      <c r="I10" s="54">
        <v>0</v>
      </c>
    </row>
    <row r="11" spans="1:9" s="89" customFormat="1" ht="21" customHeight="1">
      <c r="A11" s="95"/>
      <c r="B11" s="92"/>
      <c r="C11" s="92"/>
      <c r="D11" s="92"/>
      <c r="E11" s="92"/>
      <c r="F11" s="95"/>
      <c r="G11" s="95"/>
      <c r="H11" s="92"/>
      <c r="I11" s="110"/>
    </row>
    <row r="12" spans="1:9" s="89" customFormat="1" ht="21" customHeight="1">
      <c r="A12" s="95"/>
      <c r="B12" s="81">
        <v>2</v>
      </c>
      <c r="C12" s="81">
        <v>4</v>
      </c>
      <c r="D12" s="81">
        <v>3</v>
      </c>
      <c r="E12" s="81">
        <v>1</v>
      </c>
      <c r="F12" s="101" t="s">
        <v>81</v>
      </c>
      <c r="G12" s="101"/>
      <c r="H12" s="81" t="s">
        <v>55</v>
      </c>
      <c r="I12" s="111">
        <v>6852</v>
      </c>
    </row>
    <row r="13" spans="1:9" s="89" customFormat="1" ht="21" customHeight="1">
      <c r="A13" s="95"/>
      <c r="B13" s="81">
        <v>2</v>
      </c>
      <c r="C13" s="81">
        <v>4</v>
      </c>
      <c r="D13" s="81">
        <v>3</v>
      </c>
      <c r="E13" s="81">
        <v>2</v>
      </c>
      <c r="F13" s="101" t="s">
        <v>81</v>
      </c>
      <c r="G13" s="101"/>
      <c r="H13" s="81" t="s">
        <v>56</v>
      </c>
      <c r="I13" s="54">
        <v>0</v>
      </c>
    </row>
    <row r="14" spans="1:9" s="89" customFormat="1" ht="21" customHeight="1">
      <c r="A14" s="95"/>
      <c r="B14" s="81">
        <v>2</v>
      </c>
      <c r="C14" s="81">
        <v>4</v>
      </c>
      <c r="D14" s="81">
        <v>3</v>
      </c>
      <c r="E14" s="81">
        <v>3</v>
      </c>
      <c r="F14" s="101" t="s">
        <v>81</v>
      </c>
      <c r="G14" s="101"/>
      <c r="H14" s="81" t="s">
        <v>57</v>
      </c>
      <c r="I14" s="54">
        <v>0</v>
      </c>
    </row>
    <row r="15" spans="1:9" ht="13.5">
      <c r="A15" s="32"/>
      <c r="B15" s="56"/>
      <c r="C15" s="57"/>
      <c r="D15" s="57"/>
      <c r="E15" s="57"/>
      <c r="F15" s="57"/>
      <c r="G15" s="57"/>
      <c r="H15" s="57"/>
      <c r="I15" s="58"/>
    </row>
    <row r="16" spans="1:13" ht="32.25" customHeight="1">
      <c r="A16" s="32"/>
      <c r="B16" s="254" t="s">
        <v>189</v>
      </c>
      <c r="C16" s="255"/>
      <c r="D16" s="255"/>
      <c r="E16" s="255"/>
      <c r="F16" s="255"/>
      <c r="G16" s="255"/>
      <c r="H16" s="255"/>
      <c r="I16" s="256"/>
      <c r="L16" s="21" t="s">
        <v>132</v>
      </c>
      <c r="M16" s="23"/>
    </row>
    <row r="17" spans="1:9" ht="27.75" customHeight="1">
      <c r="A17" s="32"/>
      <c r="B17" s="264" t="s">
        <v>233</v>
      </c>
      <c r="C17" s="265"/>
      <c r="D17" s="265"/>
      <c r="E17" s="265"/>
      <c r="F17" s="265"/>
      <c r="G17" s="265"/>
      <c r="H17" s="265"/>
      <c r="I17" s="266"/>
    </row>
    <row r="18" spans="1:14" s="102" customFormat="1" ht="36.75" customHeight="1">
      <c r="A18" s="92"/>
      <c r="B18" s="320" t="s">
        <v>157</v>
      </c>
      <c r="C18" s="327"/>
      <c r="D18" s="327"/>
      <c r="E18" s="321"/>
      <c r="F18" s="82" t="s">
        <v>149</v>
      </c>
      <c r="G18" s="82" t="s">
        <v>51</v>
      </c>
      <c r="H18" s="112" t="s">
        <v>134</v>
      </c>
      <c r="I18" s="114" t="s">
        <v>53</v>
      </c>
      <c r="N18" s="102" t="s">
        <v>111</v>
      </c>
    </row>
    <row r="19" spans="1:9" s="102" customFormat="1" ht="36" customHeight="1">
      <c r="A19" s="92"/>
      <c r="B19" s="81">
        <v>2</v>
      </c>
      <c r="C19" s="81">
        <v>4</v>
      </c>
      <c r="D19" s="88">
        <v>3</v>
      </c>
      <c r="E19" s="81">
        <v>1</v>
      </c>
      <c r="F19" s="116" t="s">
        <v>186</v>
      </c>
      <c r="G19" s="115" t="s">
        <v>133</v>
      </c>
      <c r="H19" s="81" t="s">
        <v>135</v>
      </c>
      <c r="I19" s="113">
        <v>1000</v>
      </c>
    </row>
    <row r="20" spans="1:9" s="15" customFormat="1" ht="23.25" customHeight="1">
      <c r="A20" s="328" t="s">
        <v>226</v>
      </c>
      <c r="B20" s="328"/>
      <c r="C20" s="328"/>
      <c r="D20" s="328"/>
      <c r="E20" s="328"/>
      <c r="F20" s="328"/>
      <c r="G20" s="328"/>
      <c r="H20" s="328"/>
      <c r="I20" s="328"/>
    </row>
    <row r="21" spans="1:9" ht="17.25" customHeight="1">
      <c r="A21" s="32"/>
      <c r="B21" s="32" t="s">
        <v>188</v>
      </c>
      <c r="C21" s="32"/>
      <c r="D21" s="32"/>
      <c r="E21" s="32"/>
      <c r="F21" s="32"/>
      <c r="G21" s="32"/>
      <c r="H21" s="29"/>
      <c r="I21" s="4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</sheetData>
  <sheetProtection/>
  <mergeCells count="8">
    <mergeCell ref="F5:I5"/>
    <mergeCell ref="B6:E6"/>
    <mergeCell ref="B2:I2"/>
    <mergeCell ref="B3:I3"/>
    <mergeCell ref="A20:I20"/>
    <mergeCell ref="B18:E18"/>
    <mergeCell ref="B16:I16"/>
    <mergeCell ref="B17:I17"/>
  </mergeCells>
  <printOptions/>
  <pageMargins left="0.7480314960629921" right="0.11811023622047245" top="0.2362204724409449" bottom="0.984251968503937" header="0" footer="0.118110236220472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5"/>
  <sheetViews>
    <sheetView view="pageBreakPreview" zoomScale="130" zoomScaleNormal="90" zoomScaleSheetLayoutView="130" zoomScalePageLayoutView="0" workbookViewId="0" topLeftCell="D1">
      <selection activeCell="E55" sqref="E55"/>
    </sheetView>
  </sheetViews>
  <sheetFormatPr defaultColWidth="11.421875" defaultRowHeight="12.75"/>
  <cols>
    <col min="1" max="3" width="0.13671875" style="117" hidden="1" customWidth="1"/>
    <col min="4" max="4" width="23.57421875" style="117" customWidth="1"/>
    <col min="5" max="5" width="39.7109375" style="117" customWidth="1"/>
    <col min="6" max="6" width="31.421875" style="117" customWidth="1"/>
    <col min="7" max="16384" width="11.421875" style="117" customWidth="1"/>
  </cols>
  <sheetData>
    <row r="2" spans="4:6" ht="13.5">
      <c r="D2" s="339" t="s">
        <v>190</v>
      </c>
      <c r="E2" s="340"/>
      <c r="F2" s="341"/>
    </row>
    <row r="3" spans="4:6" ht="6" customHeight="1">
      <c r="D3" s="249"/>
      <c r="E3" s="118"/>
      <c r="F3" s="250"/>
    </row>
    <row r="4" spans="4:6" ht="13.5">
      <c r="D4" s="342" t="s">
        <v>236</v>
      </c>
      <c r="E4" s="343"/>
      <c r="F4" s="344"/>
    </row>
    <row r="6" spans="4:6" ht="20.25" customHeight="1">
      <c r="D6" s="345" t="s">
        <v>191</v>
      </c>
      <c r="E6" s="346"/>
      <c r="F6" s="347"/>
    </row>
    <row r="7" spans="4:6" ht="3" customHeight="1">
      <c r="D7" s="251"/>
      <c r="E7" s="252"/>
      <c r="F7" s="253"/>
    </row>
    <row r="9" spans="4:6" ht="13.5">
      <c r="D9" s="336" t="s">
        <v>165</v>
      </c>
      <c r="E9" s="337"/>
      <c r="F9" s="338"/>
    </row>
    <row r="10" spans="4:6" ht="13.5">
      <c r="D10" s="323" t="s">
        <v>107</v>
      </c>
      <c r="E10" s="324"/>
      <c r="F10" s="325"/>
    </row>
    <row r="12" spans="4:6" ht="13.5">
      <c r="D12" s="119" t="s">
        <v>105</v>
      </c>
      <c r="E12" s="119" t="s">
        <v>106</v>
      </c>
      <c r="F12" s="119" t="s">
        <v>104</v>
      </c>
    </row>
    <row r="13" spans="4:6" ht="13.5">
      <c r="D13" s="120">
        <v>600.01</v>
      </c>
      <c r="E13" s="121">
        <v>1000</v>
      </c>
      <c r="F13" s="120">
        <v>0.6</v>
      </c>
    </row>
    <row r="14" spans="4:6" ht="13.5">
      <c r="D14" s="121">
        <v>1001</v>
      </c>
      <c r="E14" s="121">
        <v>1500</v>
      </c>
      <c r="F14" s="120">
        <v>0.4</v>
      </c>
    </row>
    <row r="15" spans="4:6" ht="13.5">
      <c r="D15" s="121">
        <v>1501</v>
      </c>
      <c r="E15" s="121">
        <v>2000</v>
      </c>
      <c r="F15" s="120">
        <v>0.3</v>
      </c>
    </row>
    <row r="16" spans="4:6" ht="13.5">
      <c r="D16" s="121">
        <v>2001</v>
      </c>
      <c r="E16" s="121">
        <v>3000</v>
      </c>
      <c r="F16" s="120">
        <v>0.2</v>
      </c>
    </row>
    <row r="17" spans="4:6" ht="13.5">
      <c r="D17" s="121">
        <v>3001</v>
      </c>
      <c r="E17" s="121">
        <v>5000</v>
      </c>
      <c r="F17" s="120">
        <v>0.1</v>
      </c>
    </row>
    <row r="18" spans="1:6" ht="14.25">
      <c r="A18" s="122"/>
      <c r="B18" s="122"/>
      <c r="C18" s="122"/>
      <c r="D18" s="121">
        <v>5001</v>
      </c>
      <c r="E18" s="120" t="s">
        <v>192</v>
      </c>
      <c r="F18" s="120">
        <v>0.05</v>
      </c>
    </row>
    <row r="19" spans="1:3" ht="14.25">
      <c r="A19" s="122"/>
      <c r="B19" s="122"/>
      <c r="C19" s="122"/>
    </row>
    <row r="20" spans="1:6" ht="14.25">
      <c r="A20" s="122"/>
      <c r="B20" s="122"/>
      <c r="C20" s="122"/>
      <c r="D20" s="336" t="s">
        <v>166</v>
      </c>
      <c r="E20" s="337"/>
      <c r="F20" s="338"/>
    </row>
    <row r="21" spans="1:6" ht="14.25">
      <c r="A21" s="122"/>
      <c r="B21" s="122"/>
      <c r="C21" s="122"/>
      <c r="D21" s="330" t="s">
        <v>107</v>
      </c>
      <c r="E21" s="331"/>
      <c r="F21" s="332"/>
    </row>
    <row r="22" spans="1:6" ht="14.25">
      <c r="A22" s="122"/>
      <c r="B22" s="122"/>
      <c r="C22" s="122"/>
      <c r="D22" s="333" t="s">
        <v>193</v>
      </c>
      <c r="E22" s="334"/>
      <c r="F22" s="335"/>
    </row>
    <row r="23" spans="1:3" ht="9" customHeight="1">
      <c r="A23" s="122"/>
      <c r="B23" s="122"/>
      <c r="C23" s="122"/>
    </row>
    <row r="24" spans="1:6" ht="14.25">
      <c r="A24" s="122"/>
      <c r="B24" s="122"/>
      <c r="C24" s="122"/>
      <c r="D24" s="120" t="s">
        <v>105</v>
      </c>
      <c r="E24" s="120" t="s">
        <v>106</v>
      </c>
      <c r="F24" s="120" t="s">
        <v>104</v>
      </c>
    </row>
    <row r="25" spans="1:6" ht="14.25">
      <c r="A25" s="122"/>
      <c r="B25" s="122"/>
      <c r="C25" s="122"/>
      <c r="D25" s="120">
        <v>600.01</v>
      </c>
      <c r="E25" s="121">
        <v>1000</v>
      </c>
      <c r="F25" s="120">
        <v>0.4</v>
      </c>
    </row>
    <row r="26" spans="1:6" ht="14.25">
      <c r="A26" s="122"/>
      <c r="B26" s="122"/>
      <c r="C26" s="122"/>
      <c r="D26" s="121">
        <v>1001</v>
      </c>
      <c r="E26" s="121">
        <v>1500</v>
      </c>
      <c r="F26" s="120">
        <v>0.3</v>
      </c>
    </row>
    <row r="27" spans="1:6" ht="14.25">
      <c r="A27" s="122"/>
      <c r="B27" s="122"/>
      <c r="C27" s="122"/>
      <c r="D27" s="121">
        <v>1501</v>
      </c>
      <c r="E27" s="121">
        <v>2000</v>
      </c>
      <c r="F27" s="120">
        <v>0.1</v>
      </c>
    </row>
    <row r="28" spans="4:6" ht="13.5">
      <c r="D28" s="121">
        <v>2001</v>
      </c>
      <c r="E28" s="121">
        <v>3000</v>
      </c>
      <c r="F28" s="120">
        <v>0.08</v>
      </c>
    </row>
    <row r="29" spans="4:6" ht="13.5">
      <c r="D29" s="121">
        <v>3001</v>
      </c>
      <c r="E29" s="121">
        <v>5000</v>
      </c>
      <c r="F29" s="120">
        <v>0.06</v>
      </c>
    </row>
    <row r="30" spans="4:6" ht="15" customHeight="1">
      <c r="D30" s="121">
        <v>5001</v>
      </c>
      <c r="E30" s="120" t="s">
        <v>192</v>
      </c>
      <c r="F30" s="120">
        <v>0.05</v>
      </c>
    </row>
    <row r="32" spans="4:6" ht="13.5">
      <c r="D32" s="336" t="s">
        <v>194</v>
      </c>
      <c r="E32" s="337"/>
      <c r="F32" s="338"/>
    </row>
    <row r="33" spans="4:6" ht="13.5">
      <c r="D33" s="333" t="s">
        <v>195</v>
      </c>
      <c r="E33" s="334"/>
      <c r="F33" s="335"/>
    </row>
    <row r="34" spans="4:6" ht="13.5">
      <c r="D34" s="123"/>
      <c r="E34" s="123"/>
      <c r="F34" s="123"/>
    </row>
    <row r="35" spans="4:6" ht="13.5">
      <c r="D35" s="120" t="s">
        <v>105</v>
      </c>
      <c r="E35" s="120" t="s">
        <v>108</v>
      </c>
      <c r="F35" s="120" t="s">
        <v>104</v>
      </c>
    </row>
    <row r="36" spans="4:6" ht="13.5">
      <c r="D36" s="121">
        <v>1000</v>
      </c>
      <c r="E36" s="121">
        <v>1500</v>
      </c>
      <c r="F36" s="120">
        <v>0.3</v>
      </c>
    </row>
    <row r="37" spans="4:6" ht="13.5">
      <c r="D37" s="121">
        <v>1501</v>
      </c>
      <c r="E37" s="121">
        <v>2000</v>
      </c>
      <c r="F37" s="120">
        <v>0.2</v>
      </c>
    </row>
    <row r="38" spans="4:6" ht="13.5">
      <c r="D38" s="121">
        <v>2001</v>
      </c>
      <c r="E38" s="121">
        <v>3000</v>
      </c>
      <c r="F38" s="120">
        <v>0.1</v>
      </c>
    </row>
    <row r="39" spans="4:6" ht="13.5">
      <c r="D39" s="121">
        <v>3001</v>
      </c>
      <c r="E39" s="121">
        <v>5000</v>
      </c>
      <c r="F39" s="120">
        <v>0.08</v>
      </c>
    </row>
    <row r="40" spans="4:6" ht="13.5">
      <c r="D40" s="121">
        <v>5001</v>
      </c>
      <c r="E40" s="121">
        <v>10000</v>
      </c>
      <c r="F40" s="120">
        <v>0.06</v>
      </c>
    </row>
    <row r="41" spans="4:6" ht="15" customHeight="1">
      <c r="D41" s="121">
        <v>10001</v>
      </c>
      <c r="E41" s="120" t="s">
        <v>192</v>
      </c>
      <c r="F41" s="120">
        <v>0.05</v>
      </c>
    </row>
    <row r="43" spans="4:6" ht="13.5">
      <c r="D43" s="307" t="s">
        <v>196</v>
      </c>
      <c r="E43" s="308"/>
      <c r="F43" s="309"/>
    </row>
    <row r="44" spans="4:6" ht="13.5">
      <c r="D44" s="124" t="s">
        <v>159</v>
      </c>
      <c r="E44" s="125" t="s">
        <v>197</v>
      </c>
      <c r="F44" s="126" t="s">
        <v>198</v>
      </c>
    </row>
    <row r="45" spans="4:6" ht="14.25" customHeight="1">
      <c r="D45" s="120" t="s">
        <v>109</v>
      </c>
      <c r="E45" s="127" t="s">
        <v>259</v>
      </c>
      <c r="F45" s="79" t="s">
        <v>178</v>
      </c>
    </row>
    <row r="46" spans="4:6" ht="14.25" customHeight="1">
      <c r="D46" s="120" t="s">
        <v>109</v>
      </c>
      <c r="E46" s="127" t="s">
        <v>260</v>
      </c>
      <c r="F46" s="79" t="s">
        <v>178</v>
      </c>
    </row>
    <row r="47" spans="4:6" ht="14.25" customHeight="1">
      <c r="D47" s="120" t="s">
        <v>109</v>
      </c>
      <c r="E47" s="127" t="s">
        <v>261</v>
      </c>
      <c r="F47" s="79" t="s">
        <v>178</v>
      </c>
    </row>
    <row r="48" spans="4:6" ht="14.25" customHeight="1">
      <c r="D48" s="120" t="s">
        <v>109</v>
      </c>
      <c r="E48" s="127" t="s">
        <v>262</v>
      </c>
      <c r="F48" s="79" t="s">
        <v>178</v>
      </c>
    </row>
    <row r="49" spans="4:6" ht="14.25" customHeight="1">
      <c r="D49" s="120" t="s">
        <v>109</v>
      </c>
      <c r="E49" s="127" t="s">
        <v>263</v>
      </c>
      <c r="F49" s="79" t="s">
        <v>178</v>
      </c>
    </row>
    <row r="50" spans="4:6" ht="14.25" customHeight="1">
      <c r="D50" s="120" t="s">
        <v>109</v>
      </c>
      <c r="E50" s="127" t="s">
        <v>264</v>
      </c>
      <c r="F50" s="79" t="s">
        <v>178</v>
      </c>
    </row>
    <row r="51" spans="4:6" ht="13.5">
      <c r="D51" s="128"/>
      <c r="E51" s="128"/>
      <c r="F51" s="128"/>
    </row>
    <row r="52" spans="4:6" ht="13.5">
      <c r="D52" s="329"/>
      <c r="E52" s="329"/>
      <c r="F52" s="329"/>
    </row>
    <row r="53" spans="4:6" ht="13.5">
      <c r="D53" s="128"/>
      <c r="E53" s="128"/>
      <c r="F53" s="128"/>
    </row>
    <row r="54" spans="4:6" ht="13.5">
      <c r="D54" s="128"/>
      <c r="E54" s="128"/>
      <c r="F54" s="128"/>
    </row>
    <row r="55" spans="4:6" ht="13.5">
      <c r="D55" s="128"/>
      <c r="E55" s="128"/>
      <c r="F55" s="128" t="s">
        <v>110</v>
      </c>
    </row>
  </sheetData>
  <sheetProtection/>
  <mergeCells count="12">
    <mergeCell ref="D2:F2"/>
    <mergeCell ref="D4:F4"/>
    <mergeCell ref="D6:F6"/>
    <mergeCell ref="D9:F9"/>
    <mergeCell ref="D10:F10"/>
    <mergeCell ref="D20:F20"/>
    <mergeCell ref="D52:F52"/>
    <mergeCell ref="D21:F21"/>
    <mergeCell ref="D22:F22"/>
    <mergeCell ref="D32:F32"/>
    <mergeCell ref="D33:F33"/>
    <mergeCell ref="D43:F43"/>
  </mergeCells>
  <printOptions horizontalCentered="1" verticalCentered="1"/>
  <pageMargins left="0.1968503937007874" right="0.1968503937007874" top="0.1968503937007874" bottom="0.1968503937007874" header="0.2362204724409449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6"/>
  <sheetViews>
    <sheetView view="pageBreakPreview" zoomScale="120" zoomScaleSheetLayoutView="120" zoomScalePageLayoutView="0" workbookViewId="0" topLeftCell="A1">
      <selection activeCell="E5" sqref="E5:I5"/>
    </sheetView>
  </sheetViews>
  <sheetFormatPr defaultColWidth="11.421875" defaultRowHeight="12.75"/>
  <cols>
    <col min="1" max="4" width="4.8515625" style="129" customWidth="1"/>
    <col min="5" max="5" width="21.8515625" style="129" customWidth="1"/>
    <col min="6" max="6" width="17.28125" style="129" customWidth="1"/>
    <col min="7" max="7" width="8.421875" style="129" customWidth="1"/>
    <col min="8" max="8" width="7.421875" style="129" customWidth="1"/>
    <col min="9" max="9" width="14.28125" style="130" customWidth="1"/>
    <col min="10" max="16384" width="11.421875" style="131" customWidth="1"/>
  </cols>
  <sheetData>
    <row r="1" ht="5.25" customHeight="1" thickBot="1"/>
    <row r="2" spans="1:9" ht="12.75">
      <c r="A2" s="348" t="s">
        <v>142</v>
      </c>
      <c r="B2" s="349"/>
      <c r="C2" s="349"/>
      <c r="D2" s="349"/>
      <c r="E2" s="349"/>
      <c r="F2" s="349"/>
      <c r="G2" s="349"/>
      <c r="H2" s="349"/>
      <c r="I2" s="350"/>
    </row>
    <row r="3" spans="1:9" ht="13.5" thickBot="1">
      <c r="A3" s="351" t="s">
        <v>236</v>
      </c>
      <c r="B3" s="352"/>
      <c r="C3" s="352"/>
      <c r="D3" s="352"/>
      <c r="E3" s="352"/>
      <c r="F3" s="352"/>
      <c r="G3" s="352"/>
      <c r="H3" s="352"/>
      <c r="I3" s="353"/>
    </row>
    <row r="4" ht="4.5" customHeight="1" thickBot="1"/>
    <row r="5" spans="1:9" ht="75.75" customHeight="1">
      <c r="A5" s="132" t="s">
        <v>169</v>
      </c>
      <c r="B5" s="133" t="s">
        <v>199</v>
      </c>
      <c r="C5" s="133" t="s">
        <v>200</v>
      </c>
      <c r="D5" s="133" t="s">
        <v>201</v>
      </c>
      <c r="E5" s="354" t="s">
        <v>158</v>
      </c>
      <c r="F5" s="354"/>
      <c r="G5" s="354"/>
      <c r="H5" s="354"/>
      <c r="I5" s="355"/>
    </row>
    <row r="6" spans="1:9" ht="25.5" customHeight="1">
      <c r="A6" s="356" t="s">
        <v>157</v>
      </c>
      <c r="B6" s="357"/>
      <c r="C6" s="357"/>
      <c r="D6" s="357"/>
      <c r="E6" s="134" t="s">
        <v>159</v>
      </c>
      <c r="F6" s="134" t="s">
        <v>83</v>
      </c>
      <c r="G6" s="134" t="s">
        <v>84</v>
      </c>
      <c r="H6" s="134" t="s">
        <v>85</v>
      </c>
      <c r="I6" s="135" t="s">
        <v>163</v>
      </c>
    </row>
    <row r="7" spans="1:9" ht="4.5" customHeight="1">
      <c r="A7" s="136"/>
      <c r="B7" s="137"/>
      <c r="C7" s="137"/>
      <c r="D7" s="137"/>
      <c r="E7" s="137"/>
      <c r="F7" s="137"/>
      <c r="G7" s="137"/>
      <c r="H7" s="137"/>
      <c r="I7" s="138"/>
    </row>
    <row r="8" spans="1:9" ht="14.25">
      <c r="A8" s="139">
        <v>1</v>
      </c>
      <c r="B8" s="140">
        <v>1</v>
      </c>
      <c r="C8" s="140">
        <v>1</v>
      </c>
      <c r="D8" s="140">
        <v>1</v>
      </c>
      <c r="E8" s="140" t="s">
        <v>86</v>
      </c>
      <c r="F8" s="140" t="s">
        <v>91</v>
      </c>
      <c r="G8" s="140">
        <v>1</v>
      </c>
      <c r="H8" s="140" t="s">
        <v>186</v>
      </c>
      <c r="I8" s="141">
        <v>40000</v>
      </c>
    </row>
    <row r="9" spans="1:9" ht="14.25">
      <c r="A9" s="139">
        <v>1</v>
      </c>
      <c r="B9" s="140">
        <v>1</v>
      </c>
      <c r="C9" s="140">
        <v>2</v>
      </c>
      <c r="D9" s="140">
        <v>1</v>
      </c>
      <c r="E9" s="140" t="s">
        <v>86</v>
      </c>
      <c r="F9" s="140" t="s">
        <v>91</v>
      </c>
      <c r="G9" s="140">
        <v>2</v>
      </c>
      <c r="H9" s="140" t="s">
        <v>186</v>
      </c>
      <c r="I9" s="141">
        <v>35000</v>
      </c>
    </row>
    <row r="10" spans="1:9" ht="14.25">
      <c r="A10" s="139">
        <v>1</v>
      </c>
      <c r="B10" s="140">
        <v>1</v>
      </c>
      <c r="C10" s="140">
        <v>3</v>
      </c>
      <c r="D10" s="140">
        <v>1</v>
      </c>
      <c r="E10" s="140" t="s">
        <v>86</v>
      </c>
      <c r="F10" s="140" t="s">
        <v>91</v>
      </c>
      <c r="G10" s="140">
        <v>3</v>
      </c>
      <c r="H10" s="140" t="s">
        <v>186</v>
      </c>
      <c r="I10" s="141">
        <v>30000</v>
      </c>
    </row>
    <row r="11" spans="1:9" ht="14.25">
      <c r="A11" s="139">
        <v>1</v>
      </c>
      <c r="B11" s="140">
        <v>1</v>
      </c>
      <c r="C11" s="140">
        <v>4</v>
      </c>
      <c r="D11" s="140">
        <v>1</v>
      </c>
      <c r="E11" s="140" t="s">
        <v>86</v>
      </c>
      <c r="F11" s="140" t="s">
        <v>91</v>
      </c>
      <c r="G11" s="140">
        <v>4</v>
      </c>
      <c r="H11" s="140" t="s">
        <v>186</v>
      </c>
      <c r="I11" s="141">
        <v>25000</v>
      </c>
    </row>
    <row r="12" spans="1:9" ht="4.5" customHeight="1">
      <c r="A12" s="136"/>
      <c r="B12" s="137"/>
      <c r="C12" s="137"/>
      <c r="D12" s="137"/>
      <c r="E12" s="137"/>
      <c r="F12" s="137"/>
      <c r="G12" s="137"/>
      <c r="H12" s="137"/>
      <c r="I12" s="138"/>
    </row>
    <row r="13" spans="1:9" ht="14.25">
      <c r="A13" s="139">
        <v>2</v>
      </c>
      <c r="B13" s="140">
        <v>1</v>
      </c>
      <c r="C13" s="140">
        <v>1</v>
      </c>
      <c r="D13" s="140">
        <v>1</v>
      </c>
      <c r="E13" s="140" t="s">
        <v>87</v>
      </c>
      <c r="F13" s="140" t="s">
        <v>91</v>
      </c>
      <c r="G13" s="140">
        <v>1</v>
      </c>
      <c r="H13" s="140" t="s">
        <v>186</v>
      </c>
      <c r="I13" s="141">
        <v>45000</v>
      </c>
    </row>
    <row r="14" spans="1:9" ht="14.25">
      <c r="A14" s="139">
        <v>2</v>
      </c>
      <c r="B14" s="140">
        <v>1</v>
      </c>
      <c r="C14" s="140">
        <v>2</v>
      </c>
      <c r="D14" s="140">
        <v>1</v>
      </c>
      <c r="E14" s="140" t="s">
        <v>87</v>
      </c>
      <c r="F14" s="140" t="s">
        <v>91</v>
      </c>
      <c r="G14" s="140">
        <v>2</v>
      </c>
      <c r="H14" s="140" t="s">
        <v>186</v>
      </c>
      <c r="I14" s="141">
        <v>35000</v>
      </c>
    </row>
    <row r="15" spans="1:9" ht="14.25">
      <c r="A15" s="139">
        <v>2</v>
      </c>
      <c r="B15" s="140">
        <v>1</v>
      </c>
      <c r="C15" s="140">
        <v>3</v>
      </c>
      <c r="D15" s="140">
        <v>1</v>
      </c>
      <c r="E15" s="140" t="s">
        <v>87</v>
      </c>
      <c r="F15" s="140" t="s">
        <v>91</v>
      </c>
      <c r="G15" s="140">
        <v>3</v>
      </c>
      <c r="H15" s="140" t="s">
        <v>186</v>
      </c>
      <c r="I15" s="141">
        <v>25000</v>
      </c>
    </row>
    <row r="16" spans="1:9" ht="14.25">
      <c r="A16" s="139">
        <v>2</v>
      </c>
      <c r="B16" s="140">
        <v>1</v>
      </c>
      <c r="C16" s="140">
        <v>4</v>
      </c>
      <c r="D16" s="140">
        <v>1</v>
      </c>
      <c r="E16" s="140" t="s">
        <v>87</v>
      </c>
      <c r="F16" s="140" t="s">
        <v>91</v>
      </c>
      <c r="G16" s="140">
        <v>4</v>
      </c>
      <c r="H16" s="140" t="s">
        <v>186</v>
      </c>
      <c r="I16" s="141">
        <v>20000</v>
      </c>
    </row>
    <row r="17" spans="1:9" ht="4.5" customHeight="1">
      <c r="A17" s="136"/>
      <c r="B17" s="137"/>
      <c r="C17" s="137"/>
      <c r="D17" s="137"/>
      <c r="E17" s="137"/>
      <c r="F17" s="137"/>
      <c r="G17" s="137"/>
      <c r="H17" s="137"/>
      <c r="I17" s="138"/>
    </row>
    <row r="18" spans="1:9" ht="14.25">
      <c r="A18" s="139">
        <v>3</v>
      </c>
      <c r="B18" s="140">
        <v>1</v>
      </c>
      <c r="C18" s="140">
        <v>1</v>
      </c>
      <c r="D18" s="140">
        <v>1</v>
      </c>
      <c r="E18" s="140" t="s">
        <v>160</v>
      </c>
      <c r="F18" s="140" t="s">
        <v>91</v>
      </c>
      <c r="G18" s="140">
        <v>1</v>
      </c>
      <c r="H18" s="140" t="s">
        <v>186</v>
      </c>
      <c r="I18" s="141">
        <v>100000</v>
      </c>
    </row>
    <row r="19" spans="1:9" ht="14.25">
      <c r="A19" s="139">
        <v>3</v>
      </c>
      <c r="B19" s="140">
        <v>1</v>
      </c>
      <c r="C19" s="140">
        <v>2</v>
      </c>
      <c r="D19" s="140">
        <v>1</v>
      </c>
      <c r="E19" s="140" t="s">
        <v>160</v>
      </c>
      <c r="F19" s="140" t="s">
        <v>91</v>
      </c>
      <c r="G19" s="140">
        <v>2</v>
      </c>
      <c r="H19" s="140" t="s">
        <v>186</v>
      </c>
      <c r="I19" s="141">
        <v>85000</v>
      </c>
    </row>
    <row r="20" spans="1:9" ht="14.25">
      <c r="A20" s="139">
        <v>3</v>
      </c>
      <c r="B20" s="140">
        <v>1</v>
      </c>
      <c r="C20" s="140">
        <v>3</v>
      </c>
      <c r="D20" s="140">
        <v>1</v>
      </c>
      <c r="E20" s="140" t="s">
        <v>160</v>
      </c>
      <c r="F20" s="140" t="s">
        <v>91</v>
      </c>
      <c r="G20" s="140">
        <v>3</v>
      </c>
      <c r="H20" s="140" t="s">
        <v>186</v>
      </c>
      <c r="I20" s="141">
        <v>70000</v>
      </c>
    </row>
    <row r="21" spans="1:9" ht="4.5" customHeight="1">
      <c r="A21" s="136"/>
      <c r="B21" s="137"/>
      <c r="C21" s="137"/>
      <c r="D21" s="137"/>
      <c r="E21" s="137"/>
      <c r="F21" s="137"/>
      <c r="G21" s="137"/>
      <c r="H21" s="137"/>
      <c r="I21" s="138"/>
    </row>
    <row r="22" spans="1:9" ht="14.25">
      <c r="A22" s="139">
        <v>5</v>
      </c>
      <c r="B22" s="140">
        <v>1</v>
      </c>
      <c r="C22" s="140">
        <v>1</v>
      </c>
      <c r="D22" s="140">
        <v>1</v>
      </c>
      <c r="E22" s="142" t="s">
        <v>161</v>
      </c>
      <c r="F22" s="140" t="s">
        <v>91</v>
      </c>
      <c r="G22" s="140">
        <v>1</v>
      </c>
      <c r="H22" s="140" t="s">
        <v>186</v>
      </c>
      <c r="I22" s="141">
        <v>150000</v>
      </c>
    </row>
    <row r="23" spans="1:9" ht="14.25">
      <c r="A23" s="139">
        <v>5</v>
      </c>
      <c r="B23" s="140">
        <v>1</v>
      </c>
      <c r="C23" s="140">
        <v>2</v>
      </c>
      <c r="D23" s="140">
        <v>1</v>
      </c>
      <c r="E23" s="142" t="s">
        <v>161</v>
      </c>
      <c r="F23" s="140" t="s">
        <v>91</v>
      </c>
      <c r="G23" s="140">
        <v>2</v>
      </c>
      <c r="H23" s="140" t="s">
        <v>186</v>
      </c>
      <c r="I23" s="141">
        <v>140000</v>
      </c>
    </row>
    <row r="24" spans="1:9" ht="14.25">
      <c r="A24" s="139">
        <v>5</v>
      </c>
      <c r="B24" s="140">
        <v>1</v>
      </c>
      <c r="C24" s="140">
        <v>3</v>
      </c>
      <c r="D24" s="140">
        <v>1</v>
      </c>
      <c r="E24" s="142" t="s">
        <v>161</v>
      </c>
      <c r="F24" s="140" t="s">
        <v>91</v>
      </c>
      <c r="G24" s="140">
        <v>3</v>
      </c>
      <c r="H24" s="140" t="s">
        <v>186</v>
      </c>
      <c r="I24" s="141">
        <v>120000</v>
      </c>
    </row>
    <row r="25" spans="1:9" ht="4.5" customHeight="1">
      <c r="A25" s="136"/>
      <c r="B25" s="137"/>
      <c r="C25" s="137"/>
      <c r="D25" s="137"/>
      <c r="E25" s="137"/>
      <c r="F25" s="137"/>
      <c r="G25" s="137"/>
      <c r="H25" s="137"/>
      <c r="I25" s="138"/>
    </row>
    <row r="26" spans="1:9" ht="14.25">
      <c r="A26" s="139">
        <v>7</v>
      </c>
      <c r="B26" s="140">
        <v>1</v>
      </c>
      <c r="C26" s="140">
        <v>1</v>
      </c>
      <c r="D26" s="140">
        <v>1</v>
      </c>
      <c r="E26" s="140" t="s">
        <v>88</v>
      </c>
      <c r="F26" s="140" t="s">
        <v>91</v>
      </c>
      <c r="G26" s="140">
        <v>1</v>
      </c>
      <c r="H26" s="140" t="s">
        <v>186</v>
      </c>
      <c r="I26" s="141">
        <v>15000</v>
      </c>
    </row>
    <row r="27" spans="1:9" ht="14.25">
      <c r="A27" s="139">
        <v>7</v>
      </c>
      <c r="B27" s="140">
        <v>1</v>
      </c>
      <c r="C27" s="140">
        <v>2</v>
      </c>
      <c r="D27" s="140">
        <v>1</v>
      </c>
      <c r="E27" s="140" t="s">
        <v>88</v>
      </c>
      <c r="F27" s="140" t="s">
        <v>91</v>
      </c>
      <c r="G27" s="140">
        <v>2</v>
      </c>
      <c r="H27" s="140" t="s">
        <v>186</v>
      </c>
      <c r="I27" s="141">
        <v>10000</v>
      </c>
    </row>
    <row r="28" spans="1:9" ht="14.25">
      <c r="A28" s="139">
        <v>7</v>
      </c>
      <c r="B28" s="140">
        <v>1</v>
      </c>
      <c r="C28" s="140">
        <v>3</v>
      </c>
      <c r="D28" s="140">
        <v>1</v>
      </c>
      <c r="E28" s="140" t="s">
        <v>88</v>
      </c>
      <c r="F28" s="140" t="s">
        <v>91</v>
      </c>
      <c r="G28" s="140">
        <v>3</v>
      </c>
      <c r="H28" s="140" t="s">
        <v>186</v>
      </c>
      <c r="I28" s="141">
        <v>7000</v>
      </c>
    </row>
    <row r="29" spans="1:9" ht="14.25">
      <c r="A29" s="139">
        <v>7</v>
      </c>
      <c r="B29" s="140">
        <v>1</v>
      </c>
      <c r="C29" s="140">
        <v>4</v>
      </c>
      <c r="D29" s="140">
        <v>1</v>
      </c>
      <c r="E29" s="140" t="s">
        <v>88</v>
      </c>
      <c r="F29" s="140" t="s">
        <v>91</v>
      </c>
      <c r="G29" s="140">
        <v>4</v>
      </c>
      <c r="H29" s="140" t="s">
        <v>186</v>
      </c>
      <c r="I29" s="141">
        <v>5000</v>
      </c>
    </row>
    <row r="30" spans="1:9" ht="14.25">
      <c r="A30" s="139">
        <v>7</v>
      </c>
      <c r="B30" s="140">
        <v>1</v>
      </c>
      <c r="C30" s="140">
        <v>5</v>
      </c>
      <c r="D30" s="140">
        <v>1</v>
      </c>
      <c r="E30" s="140" t="s">
        <v>88</v>
      </c>
      <c r="F30" s="140" t="s">
        <v>91</v>
      </c>
      <c r="G30" s="140">
        <v>5</v>
      </c>
      <c r="H30" s="140" t="s">
        <v>186</v>
      </c>
      <c r="I30" s="141">
        <v>2500</v>
      </c>
    </row>
    <row r="31" spans="1:9" ht="4.5" customHeight="1">
      <c r="A31" s="136"/>
      <c r="B31" s="137"/>
      <c r="C31" s="137"/>
      <c r="D31" s="137"/>
      <c r="E31" s="137"/>
      <c r="F31" s="137"/>
      <c r="G31" s="137"/>
      <c r="H31" s="137"/>
      <c r="I31" s="138"/>
    </row>
    <row r="32" spans="1:9" ht="14.25">
      <c r="A32" s="139">
        <v>8</v>
      </c>
      <c r="B32" s="140">
        <v>1</v>
      </c>
      <c r="C32" s="140">
        <v>1</v>
      </c>
      <c r="D32" s="140">
        <v>1</v>
      </c>
      <c r="E32" s="140" t="s">
        <v>89</v>
      </c>
      <c r="F32" s="140" t="s">
        <v>91</v>
      </c>
      <c r="G32" s="140">
        <v>1</v>
      </c>
      <c r="H32" s="140" t="s">
        <v>186</v>
      </c>
      <c r="I32" s="141">
        <v>4000</v>
      </c>
    </row>
    <row r="33" spans="1:9" ht="14.25">
      <c r="A33" s="139">
        <v>8</v>
      </c>
      <c r="B33" s="140">
        <v>1</v>
      </c>
      <c r="C33" s="140">
        <v>2</v>
      </c>
      <c r="D33" s="140">
        <v>1</v>
      </c>
      <c r="E33" s="140" t="s">
        <v>89</v>
      </c>
      <c r="F33" s="140" t="s">
        <v>91</v>
      </c>
      <c r="G33" s="140">
        <v>2</v>
      </c>
      <c r="H33" s="140" t="s">
        <v>186</v>
      </c>
      <c r="I33" s="141">
        <v>3000</v>
      </c>
    </row>
    <row r="34" spans="1:9" ht="14.25">
      <c r="A34" s="139">
        <v>8</v>
      </c>
      <c r="B34" s="140">
        <v>1</v>
      </c>
      <c r="C34" s="140">
        <v>3</v>
      </c>
      <c r="D34" s="140">
        <v>1</v>
      </c>
      <c r="E34" s="140" t="s">
        <v>89</v>
      </c>
      <c r="F34" s="140" t="s">
        <v>91</v>
      </c>
      <c r="G34" s="140">
        <v>3</v>
      </c>
      <c r="H34" s="140" t="s">
        <v>186</v>
      </c>
      <c r="I34" s="141">
        <v>2500</v>
      </c>
    </row>
    <row r="35" spans="1:9" ht="14.25">
      <c r="A35" s="139">
        <v>8</v>
      </c>
      <c r="B35" s="140">
        <v>1</v>
      </c>
      <c r="C35" s="140">
        <v>4</v>
      </c>
      <c r="D35" s="140">
        <v>1</v>
      </c>
      <c r="E35" s="140" t="s">
        <v>89</v>
      </c>
      <c r="F35" s="140" t="s">
        <v>91</v>
      </c>
      <c r="G35" s="140">
        <v>4</v>
      </c>
      <c r="H35" s="140" t="s">
        <v>186</v>
      </c>
      <c r="I35" s="141">
        <v>1200</v>
      </c>
    </row>
    <row r="36" spans="1:9" ht="14.25">
      <c r="A36" s="139">
        <v>8</v>
      </c>
      <c r="B36" s="140">
        <v>1</v>
      </c>
      <c r="C36" s="140">
        <v>5</v>
      </c>
      <c r="D36" s="140">
        <v>1</v>
      </c>
      <c r="E36" s="140" t="s">
        <v>89</v>
      </c>
      <c r="F36" s="140" t="s">
        <v>91</v>
      </c>
      <c r="G36" s="140">
        <v>5</v>
      </c>
      <c r="H36" s="140" t="s">
        <v>186</v>
      </c>
      <c r="I36" s="141">
        <v>800</v>
      </c>
    </row>
    <row r="37" spans="1:9" ht="14.25">
      <c r="A37" s="139">
        <v>8</v>
      </c>
      <c r="B37" s="140">
        <v>1</v>
      </c>
      <c r="C37" s="140">
        <v>6</v>
      </c>
      <c r="D37" s="140">
        <v>1</v>
      </c>
      <c r="E37" s="140" t="s">
        <v>89</v>
      </c>
      <c r="F37" s="140" t="s">
        <v>91</v>
      </c>
      <c r="G37" s="140">
        <v>6</v>
      </c>
      <c r="H37" s="140" t="s">
        <v>186</v>
      </c>
      <c r="I37" s="141">
        <v>700</v>
      </c>
    </row>
    <row r="38" spans="1:9" ht="14.25">
      <c r="A38" s="139">
        <v>8</v>
      </c>
      <c r="B38" s="140">
        <v>1</v>
      </c>
      <c r="C38" s="140">
        <v>7</v>
      </c>
      <c r="D38" s="140">
        <v>1</v>
      </c>
      <c r="E38" s="140" t="s">
        <v>89</v>
      </c>
      <c r="F38" s="140" t="s">
        <v>91</v>
      </c>
      <c r="G38" s="140">
        <v>7</v>
      </c>
      <c r="H38" s="140" t="s">
        <v>186</v>
      </c>
      <c r="I38" s="141">
        <v>300</v>
      </c>
    </row>
    <row r="39" spans="1:9" ht="4.5" customHeight="1">
      <c r="A39" s="136"/>
      <c r="B39" s="137"/>
      <c r="C39" s="137"/>
      <c r="D39" s="137"/>
      <c r="E39" s="137"/>
      <c r="F39" s="137"/>
      <c r="G39" s="137"/>
      <c r="H39" s="137"/>
      <c r="I39" s="138"/>
    </row>
    <row r="40" spans="1:9" ht="14.25">
      <c r="A40" s="139">
        <v>9</v>
      </c>
      <c r="B40" s="140">
        <v>1</v>
      </c>
      <c r="C40" s="140">
        <v>1</v>
      </c>
      <c r="D40" s="140">
        <v>1</v>
      </c>
      <c r="E40" s="140" t="s">
        <v>90</v>
      </c>
      <c r="F40" s="140" t="s">
        <v>91</v>
      </c>
      <c r="G40" s="140">
        <v>1</v>
      </c>
      <c r="H40" s="140" t="s">
        <v>186</v>
      </c>
      <c r="I40" s="141">
        <v>3500</v>
      </c>
    </row>
    <row r="41" spans="1:9" ht="14.25">
      <c r="A41" s="139">
        <v>9</v>
      </c>
      <c r="B41" s="140">
        <v>1</v>
      </c>
      <c r="C41" s="140">
        <v>2</v>
      </c>
      <c r="D41" s="140">
        <v>1</v>
      </c>
      <c r="E41" s="140" t="s">
        <v>90</v>
      </c>
      <c r="F41" s="140" t="s">
        <v>91</v>
      </c>
      <c r="G41" s="140">
        <v>2</v>
      </c>
      <c r="H41" s="140" t="s">
        <v>186</v>
      </c>
      <c r="I41" s="141">
        <v>2200</v>
      </c>
    </row>
    <row r="42" spans="1:9" ht="14.25">
      <c r="A42" s="139">
        <v>9</v>
      </c>
      <c r="B42" s="140">
        <v>1</v>
      </c>
      <c r="C42" s="140">
        <v>3</v>
      </c>
      <c r="D42" s="140">
        <v>1</v>
      </c>
      <c r="E42" s="140" t="s">
        <v>90</v>
      </c>
      <c r="F42" s="140" t="s">
        <v>91</v>
      </c>
      <c r="G42" s="140">
        <v>3</v>
      </c>
      <c r="H42" s="140" t="s">
        <v>186</v>
      </c>
      <c r="I42" s="141">
        <v>1800</v>
      </c>
    </row>
    <row r="43" spans="1:9" ht="15" thickBot="1">
      <c r="A43" s="143">
        <v>9</v>
      </c>
      <c r="B43" s="144">
        <v>1</v>
      </c>
      <c r="C43" s="144">
        <v>4</v>
      </c>
      <c r="D43" s="144">
        <v>1</v>
      </c>
      <c r="E43" s="144" t="s">
        <v>90</v>
      </c>
      <c r="F43" s="144" t="s">
        <v>91</v>
      </c>
      <c r="G43" s="144">
        <v>4</v>
      </c>
      <c r="H43" s="144" t="s">
        <v>186</v>
      </c>
      <c r="I43" s="145">
        <v>1500</v>
      </c>
    </row>
    <row r="44" spans="1:9" ht="16.5" customHeight="1">
      <c r="A44" s="146" t="s">
        <v>227</v>
      </c>
      <c r="B44" s="147"/>
      <c r="C44" s="147"/>
      <c r="D44" s="147"/>
      <c r="E44" s="147"/>
      <c r="F44" s="147"/>
      <c r="G44" s="147"/>
      <c r="H44" s="147"/>
      <c r="I44" s="148"/>
    </row>
    <row r="45" spans="1:9" ht="14.25">
      <c r="A45" s="149" t="s">
        <v>202</v>
      </c>
      <c r="B45" s="150"/>
      <c r="C45" s="150"/>
      <c r="D45" s="150"/>
      <c r="E45" s="150"/>
      <c r="F45" s="150"/>
      <c r="G45" s="150"/>
      <c r="H45" s="150"/>
      <c r="I45" s="151"/>
    </row>
    <row r="46" spans="1:9" ht="14.25">
      <c r="A46" s="149" t="s">
        <v>203</v>
      </c>
      <c r="B46" s="150"/>
      <c r="C46" s="150"/>
      <c r="D46" s="150"/>
      <c r="E46" s="150"/>
      <c r="F46" s="150"/>
      <c r="G46" s="150"/>
      <c r="H46" s="150"/>
      <c r="I46" s="151"/>
    </row>
    <row r="47" spans="1:9" ht="14.25">
      <c r="A47" s="149" t="s">
        <v>204</v>
      </c>
      <c r="B47" s="150"/>
      <c r="C47" s="150"/>
      <c r="D47" s="150"/>
      <c r="E47" s="150"/>
      <c r="F47" s="150"/>
      <c r="G47" s="150"/>
      <c r="H47" s="150"/>
      <c r="I47" s="151"/>
    </row>
    <row r="48" spans="1:9" ht="14.25">
      <c r="A48" s="149" t="s">
        <v>170</v>
      </c>
      <c r="B48" s="150"/>
      <c r="C48" s="150"/>
      <c r="D48" s="150"/>
      <c r="E48" s="150"/>
      <c r="F48" s="150"/>
      <c r="G48" s="150"/>
      <c r="H48" s="150"/>
      <c r="I48" s="151"/>
    </row>
    <row r="49" spans="1:9" ht="14.25">
      <c r="A49" s="152" t="s">
        <v>205</v>
      </c>
      <c r="B49" s="150"/>
      <c r="C49" s="150"/>
      <c r="D49" s="150"/>
      <c r="E49" s="150"/>
      <c r="F49" s="150"/>
      <c r="G49" s="137"/>
      <c r="H49" s="150" t="s">
        <v>206</v>
      </c>
      <c r="I49" s="151"/>
    </row>
    <row r="50" spans="1:9" ht="14.25">
      <c r="A50" s="149" t="s">
        <v>207</v>
      </c>
      <c r="B50" s="150"/>
      <c r="C50" s="150"/>
      <c r="D50" s="150"/>
      <c r="E50" s="150"/>
      <c r="F50" s="150"/>
      <c r="G50" s="150"/>
      <c r="H50" s="150" t="s">
        <v>208</v>
      </c>
      <c r="I50" s="151"/>
    </row>
    <row r="51" spans="1:9" ht="14.25">
      <c r="A51" s="149" t="s">
        <v>92</v>
      </c>
      <c r="B51" s="150"/>
      <c r="C51" s="150"/>
      <c r="D51" s="150"/>
      <c r="E51" s="150"/>
      <c r="F51" s="150"/>
      <c r="G51" s="150"/>
      <c r="H51" s="150" t="s">
        <v>209</v>
      </c>
      <c r="I51" s="151"/>
    </row>
    <row r="52" spans="1:9" ht="7.5" customHeight="1" thickBot="1">
      <c r="A52" s="153"/>
      <c r="B52" s="154"/>
      <c r="C52" s="154"/>
      <c r="D52" s="154"/>
      <c r="E52" s="154"/>
      <c r="F52" s="154"/>
      <c r="G52" s="154"/>
      <c r="H52" s="154"/>
      <c r="I52" s="155"/>
    </row>
    <row r="53" spans="1:9" ht="14.25">
      <c r="A53" s="156"/>
      <c r="B53" s="156"/>
      <c r="C53" s="156"/>
      <c r="D53" s="156"/>
      <c r="E53" s="156"/>
      <c r="F53" s="156"/>
      <c r="G53" s="156"/>
      <c r="H53" s="156"/>
      <c r="I53" s="157"/>
    </row>
    <row r="54" spans="1:9" ht="14.25">
      <c r="A54" s="156"/>
      <c r="B54" s="156"/>
      <c r="C54" s="156"/>
      <c r="D54" s="156"/>
      <c r="E54" s="156"/>
      <c r="F54" s="156"/>
      <c r="G54" s="156"/>
      <c r="H54" s="156"/>
      <c r="I54" s="157"/>
    </row>
    <row r="55" spans="1:9" ht="14.25">
      <c r="A55" s="156"/>
      <c r="B55" s="156"/>
      <c r="C55" s="156"/>
      <c r="D55" s="156"/>
      <c r="E55" s="156"/>
      <c r="F55" s="156"/>
      <c r="G55" s="156"/>
      <c r="H55" s="156"/>
      <c r="I55" s="157"/>
    </row>
    <row r="56" spans="1:9" ht="14.25">
      <c r="A56" s="156"/>
      <c r="B56" s="156"/>
      <c r="C56" s="156"/>
      <c r="D56" s="156"/>
      <c r="E56" s="156"/>
      <c r="F56" s="156"/>
      <c r="G56" s="156"/>
      <c r="H56" s="156"/>
      <c r="I56" s="157"/>
    </row>
    <row r="57" spans="1:9" ht="14.25">
      <c r="A57" s="156"/>
      <c r="B57" s="156"/>
      <c r="C57" s="156"/>
      <c r="D57" s="156"/>
      <c r="E57" s="156"/>
      <c r="F57" s="156"/>
      <c r="G57" s="156"/>
      <c r="H57" s="156"/>
      <c r="I57" s="157"/>
    </row>
    <row r="58" spans="1:9" ht="14.25">
      <c r="A58" s="156"/>
      <c r="B58" s="156"/>
      <c r="C58" s="156"/>
      <c r="D58" s="156"/>
      <c r="E58" s="156"/>
      <c r="F58" s="156"/>
      <c r="G58" s="156"/>
      <c r="H58" s="156"/>
      <c r="I58" s="157"/>
    </row>
    <row r="59" spans="1:9" ht="14.25">
      <c r="A59" s="156"/>
      <c r="B59" s="156"/>
      <c r="C59" s="156"/>
      <c r="D59" s="156"/>
      <c r="E59" s="156"/>
      <c r="F59" s="156"/>
      <c r="G59" s="156"/>
      <c r="H59" s="156"/>
      <c r="I59" s="157"/>
    </row>
    <row r="60" spans="1:9" ht="14.25">
      <c r="A60" s="156"/>
      <c r="B60" s="156"/>
      <c r="C60" s="156"/>
      <c r="D60" s="156"/>
      <c r="E60" s="156"/>
      <c r="F60" s="156"/>
      <c r="G60" s="156"/>
      <c r="H60" s="156"/>
      <c r="I60" s="157"/>
    </row>
    <row r="61" spans="1:9" ht="14.25">
      <c r="A61" s="156"/>
      <c r="B61" s="156"/>
      <c r="C61" s="156"/>
      <c r="D61" s="156"/>
      <c r="E61" s="156"/>
      <c r="F61" s="156"/>
      <c r="G61" s="156"/>
      <c r="H61" s="156"/>
      <c r="I61" s="157"/>
    </row>
    <row r="62" spans="1:9" ht="14.25">
      <c r="A62" s="156"/>
      <c r="B62" s="156"/>
      <c r="C62" s="156"/>
      <c r="D62" s="156"/>
      <c r="E62" s="156"/>
      <c r="F62" s="156"/>
      <c r="G62" s="156"/>
      <c r="H62" s="156"/>
      <c r="I62" s="157"/>
    </row>
    <row r="63" spans="1:9" ht="14.25">
      <c r="A63" s="156"/>
      <c r="B63" s="156"/>
      <c r="C63" s="156"/>
      <c r="D63" s="156"/>
      <c r="E63" s="156"/>
      <c r="F63" s="156"/>
      <c r="G63" s="156"/>
      <c r="H63" s="156"/>
      <c r="I63" s="157"/>
    </row>
    <row r="64" spans="1:9" ht="14.25">
      <c r="A64" s="156"/>
      <c r="B64" s="156"/>
      <c r="C64" s="156"/>
      <c r="D64" s="156"/>
      <c r="E64" s="156"/>
      <c r="F64" s="156"/>
      <c r="G64" s="156"/>
      <c r="H64" s="156"/>
      <c r="I64" s="157"/>
    </row>
    <row r="65" spans="1:9" ht="14.25">
      <c r="A65" s="156"/>
      <c r="B65" s="156"/>
      <c r="C65" s="156"/>
      <c r="D65" s="156"/>
      <c r="E65" s="156"/>
      <c r="F65" s="156"/>
      <c r="G65" s="156"/>
      <c r="H65" s="156"/>
      <c r="I65" s="157"/>
    </row>
    <row r="66" spans="1:9" ht="14.25">
      <c r="A66" s="156"/>
      <c r="B66" s="156"/>
      <c r="C66" s="156"/>
      <c r="D66" s="156"/>
      <c r="E66" s="156"/>
      <c r="F66" s="156"/>
      <c r="G66" s="156"/>
      <c r="H66" s="156"/>
      <c r="I66" s="157"/>
    </row>
  </sheetData>
  <sheetProtection/>
  <mergeCells count="4">
    <mergeCell ref="A2:I2"/>
    <mergeCell ref="A3:I3"/>
    <mergeCell ref="E5:I5"/>
    <mergeCell ref="A6:D6"/>
  </mergeCells>
  <printOptions horizontalCentered="1"/>
  <pageMargins left="0.7086614173228347" right="0.5905511811023623" top="0.62" bottom="0.46" header="0.11811023622047245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Diego Fierro</dc:creator>
  <cp:keywords/>
  <dc:description/>
  <cp:lastModifiedBy>Edgar Homero Beltran Del Rio Mendez</cp:lastModifiedBy>
  <cp:lastPrinted>2020-10-20T18:17:30Z</cp:lastPrinted>
  <dcterms:created xsi:type="dcterms:W3CDTF">2010-10-20T23:32:48Z</dcterms:created>
  <dcterms:modified xsi:type="dcterms:W3CDTF">2020-10-22T17:01:29Z</dcterms:modified>
  <cp:category/>
  <cp:version/>
  <cp:contentType/>
  <cp:contentStatus/>
</cp:coreProperties>
</file>