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<sst xmlns="http://schemas.openxmlformats.org/spreadsheetml/2006/main" count="127" uniqueCount="124">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</sst>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89196035.35</v>
      </c>
      <c r="D9" s="9">
        <f>SUM(D10:D16)</f>
        <v>53281305.72</v>
      </c>
      <c r="E9" s="11" t="s">
        <v>8</v>
      </c>
      <c r="F9" s="9">
        <f>SUM(F10:F18)</f>
        <v>27269631.590000004</v>
      </c>
      <c r="G9" s="9">
        <f>SUM(G10:G18)</f>
        <v>26417735.87</v>
      </c>
    </row>
    <row r="10" spans="2:7" ht="12.75">
      <c r="B10" s="12" t="s">
        <v>9</v>
      </c>
      <c r="C10" s="9">
        <v>92000.22</v>
      </c>
      <c r="D10" s="9">
        <v>0.22</v>
      </c>
      <c r="E10" s="13" t="s">
        <v>10</v>
      </c>
      <c r="F10" s="9">
        <v>1968605.95</v>
      </c>
      <c r="G10" s="9">
        <v>1810015.67</v>
      </c>
    </row>
    <row r="11" spans="2:7" ht="12.75">
      <c r="B11" s="12" t="s">
        <v>11</v>
      </c>
      <c r="C11" s="9">
        <v>18101587.69</v>
      </c>
      <c r="D11" s="9">
        <v>8254702.93</v>
      </c>
      <c r="E11" s="13" t="s">
        <v>12</v>
      </c>
      <c r="F11" s="9">
        <v>2369874.04</v>
      </c>
      <c r="G11" s="9">
        <v>1984270.63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71002447.44</v>
      </c>
      <c r="D13" s="9">
        <v>45026602.57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1529000</v>
      </c>
      <c r="G14" s="9">
        <v>6500000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21324201.6</v>
      </c>
      <c r="G16" s="9">
        <v>16045499.57</v>
      </c>
    </row>
    <row r="17" spans="2:7" ht="12.75">
      <c r="B17" s="10" t="s">
        <v>23</v>
      </c>
      <c r="C17" s="9">
        <f>SUM(C18:C24)</f>
        <v>3760520.5999999996</v>
      </c>
      <c r="D17" s="9">
        <f>SUM(D18:D24)</f>
        <v>3290128.17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77950</v>
      </c>
      <c r="G18" s="9">
        <v>77950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1187648.84</v>
      </c>
      <c r="D20" s="9">
        <v>717596.05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2572871.76</v>
      </c>
      <c r="D21" s="9">
        <v>2572532.12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27764527.86</v>
      </c>
      <c r="D25" s="9">
        <f>SUM(D26:D30)</f>
        <v>456641.03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27764527.86</v>
      </c>
      <c r="D26" s="9">
        <v>456641.03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124280.48</v>
      </c>
      <c r="G31" s="9">
        <f>SUM(G32:G37)</f>
        <v>34900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100280.48</v>
      </c>
      <c r="G32" s="9">
        <v>10900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24000</v>
      </c>
      <c r="G37" s="9">
        <v>24000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51284.22</v>
      </c>
      <c r="D41" s="9">
        <f>SUM(D42:D45)</f>
        <v>38930.56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12602033.45</v>
      </c>
      <c r="G42" s="9">
        <f>SUM(G43:G45)</f>
        <v>9996293.29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12602033.45</v>
      </c>
      <c r="G43" s="9">
        <v>9996293.29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51284.22</v>
      </c>
      <c r="D45" s="9">
        <v>38930.56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120772368.02999999</v>
      </c>
      <c r="D47" s="9">
        <f>D9+D17+D25+D31+D37+D38+D41</f>
        <v>57067005.480000004</v>
      </c>
      <c r="E47" s="8" t="s">
        <v>82</v>
      </c>
      <c r="F47" s="9">
        <f>F9+F19+F23+F26+F27+F31+F38+F42</f>
        <v>39995945.52</v>
      </c>
      <c r="G47" s="9">
        <f>G9+G19+G23+G26+G27+G31+G38+G42</f>
        <v>36448929.16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126197929.79</v>
      </c>
      <c r="D53" s="9">
        <v>111113892.15</v>
      </c>
      <c r="E53" s="11" t="s">
        <v>92</v>
      </c>
      <c r="F53" s="9">
        <v>1012580.65</v>
      </c>
      <c r="G53" s="9">
        <v>315661.13</v>
      </c>
    </row>
    <row r="54" spans="2:7" ht="12.75">
      <c r="B54" s="10" t="s">
        <v>93</v>
      </c>
      <c r="C54" s="9">
        <v>2116335.14</v>
      </c>
      <c r="D54" s="9">
        <v>2104735.14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-44794099.47</v>
      </c>
      <c r="D55" s="9">
        <v>-40209853.41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210715.36</v>
      </c>
      <c r="D56" s="9">
        <v>324235.71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1012580.65</v>
      </c>
      <c r="G57" s="9">
        <f>SUM(G50:G55)</f>
        <v>315661.13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41008526.17</v>
      </c>
      <c r="G59" s="9">
        <f>G47+G57</f>
        <v>36764590.29</v>
      </c>
    </row>
    <row r="60" spans="2:7" ht="25.5">
      <c r="B60" s="6" t="s">
        <v>102</v>
      </c>
      <c r="C60" s="9">
        <f>SUM(C50:C58)</f>
        <v>83730880.82000001</v>
      </c>
      <c r="D60" s="9">
        <f>SUM(D50:D58)</f>
        <v>73333009.59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204503248.85</v>
      </c>
      <c r="D62" s="9">
        <f>D47+D60</f>
        <v>130400015.07000001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200000</v>
      </c>
      <c r="G63" s="9">
        <f>SUM(G64:G66)</f>
        <v>200000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200000</v>
      </c>
      <c r="G66" s="9">
        <v>200000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163294722.68</v>
      </c>
      <c r="G68" s="9">
        <f>SUM(G69:G73)</f>
        <v>93435424.78</v>
      </c>
    </row>
    <row r="69" spans="2:7" ht="12.75">
      <c r="B69" s="10"/>
      <c r="C69" s="9"/>
      <c r="D69" s="9"/>
      <c r="E69" s="11" t="s">
        <v>110</v>
      </c>
      <c r="F69" s="9">
        <v>78469665.79</v>
      </c>
      <c r="G69" s="9">
        <v>84250032.14</v>
      </c>
    </row>
    <row r="70" spans="2:7" ht="12.75">
      <c r="B70" s="10"/>
      <c r="C70" s="9"/>
      <c r="D70" s="9"/>
      <c r="E70" s="11" t="s">
        <v>111</v>
      </c>
      <c r="F70" s="9">
        <v>80568455.21</v>
      </c>
      <c r="G70" s="9">
        <v>4928790.96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4256601.68</v>
      </c>
      <c r="G73" s="9">
        <v>4256601.68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163494722.68</v>
      </c>
      <c r="G79" s="9">
        <f>G63+G68+G75</f>
        <v>93635424.78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204503248.85000002</v>
      </c>
      <c r="G81" s="9">
        <f>G59+G79</f>
        <v>130400015.07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2016-12-20T19:33:34Z</cp:lastPrinted>
  <dcterms:created xsi:type="dcterms:W3CDTF">2016-10-11T18:36:49Z</dcterms:created>
  <dcterms:modified xsi:type="dcterms:W3CDTF">2023-10-13T17:15:13Z</dcterms:modified>
  <cp:category/>
  <cp:version/>
  <cp:contentType/>
  <cp:contentStatus/>
</cp:coreProperties>
</file>