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<sst xmlns="http://schemas.openxmlformats.org/spreadsheetml/2006/main" count="127" uniqueCount="124">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</sst>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3522144.24</v>
      </c>
      <c r="D9" s="9">
        <f>SUM(D10:D16)</f>
        <v>2340915.3800000004</v>
      </c>
      <c r="E9" s="11" t="s">
        <v>8</v>
      </c>
      <c r="F9" s="9">
        <f>SUM(F10:F18)</f>
        <v>45037042.69</v>
      </c>
      <c r="G9" s="9">
        <f>SUM(G10:G18)</f>
        <v>66389040.629999995</v>
      </c>
    </row>
    <row r="10" spans="2:7" ht="12.75">
      <c r="B10" s="12" t="s">
        <v>9</v>
      </c>
      <c r="C10" s="9">
        <v>78149.62</v>
      </c>
      <c r="D10" s="9">
        <v>-1850.38</v>
      </c>
      <c r="E10" s="13" t="s">
        <v>10</v>
      </c>
      <c r="F10" s="9">
        <v>14671279.28</v>
      </c>
      <c r="G10" s="9">
        <v>19553417.2</v>
      </c>
    </row>
    <row r="11" spans="2:7" ht="12.75">
      <c r="B11" s="12" t="s">
        <v>11</v>
      </c>
      <c r="C11" s="9">
        <v>3251967.1</v>
      </c>
      <c r="D11" s="9">
        <v>2150738.24</v>
      </c>
      <c r="E11" s="13" t="s">
        <v>12</v>
      </c>
      <c r="F11" s="9">
        <v>5971943.68</v>
      </c>
      <c r="G11" s="9">
        <v>5873885.52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192027.52</v>
      </c>
      <c r="D13" s="9">
        <v>192027.52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7112022.61</v>
      </c>
      <c r="G14" s="9">
        <v>2763836.22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17203847.12</v>
      </c>
      <c r="G16" s="9">
        <v>38119951.69</v>
      </c>
    </row>
    <row r="17" spans="2:7" ht="12.75">
      <c r="B17" s="10" t="s">
        <v>23</v>
      </c>
      <c r="C17" s="9">
        <f>SUM(C18:C24)</f>
        <v>5888996.480000001</v>
      </c>
      <c r="D17" s="9">
        <f>SUM(D18:D24)</f>
        <v>10683065.740000002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-51563277.71</v>
      </c>
      <c r="D19" s="9">
        <v>-47638897.1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57524489.99</v>
      </c>
      <c r="D20" s="9">
        <v>58416096.2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-72215.8</v>
      </c>
      <c r="D21" s="9">
        <v>-94133.36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283638.76</v>
      </c>
      <c r="D25" s="9">
        <f>SUM(D26:D30)</f>
        <v>283638.76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283638.76</v>
      </c>
      <c r="D26" s="9">
        <v>283638.76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28500</v>
      </c>
      <c r="G31" s="9">
        <f>SUM(G32:G37)</f>
        <v>28500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4500</v>
      </c>
      <c r="G32" s="9">
        <v>4500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9694779.480000002</v>
      </c>
      <c r="D47" s="9">
        <f>D9+D17+D25+D31+D37+D38+D41</f>
        <v>13307619.880000003</v>
      </c>
      <c r="E47" s="8" t="s">
        <v>82</v>
      </c>
      <c r="F47" s="9">
        <f>F9+F19+F23+F26+F27+F31+F38+F42</f>
        <v>45065542.69</v>
      </c>
      <c r="G47" s="9">
        <f>G9+G19+G23+G26+G27+G31+G38+G42</f>
        <v>66417540.629999995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53098338.17</v>
      </c>
      <c r="D53" s="9">
        <v>53098338.17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2645742.38</v>
      </c>
      <c r="D54" s="9">
        <v>2645742.38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-37362771.14</v>
      </c>
      <c r="D55" s="9">
        <v>-36004273.66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45065542.69</v>
      </c>
      <c r="G59" s="9">
        <f>G47+G57</f>
        <v>66417540.629999995</v>
      </c>
    </row>
    <row r="60" spans="2:7" ht="25.5">
      <c r="B60" s="6" t="s">
        <v>102</v>
      </c>
      <c r="C60" s="9">
        <f>SUM(C50:C58)</f>
        <v>18381309.410000004</v>
      </c>
      <c r="D60" s="9">
        <f>SUM(D50:D58)</f>
        <v>19739806.890000008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28076088.890000008</v>
      </c>
      <c r="D62" s="9">
        <f>D47+D60</f>
        <v>33047426.77000001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-16989453.799999997</v>
      </c>
      <c r="G68" s="9">
        <f>SUM(G69:G73)</f>
        <v>-33370113.860000007</v>
      </c>
    </row>
    <row r="69" spans="2:7" ht="12.75">
      <c r="B69" s="10"/>
      <c r="C69" s="9"/>
      <c r="D69" s="9"/>
      <c r="E69" s="11" t="s">
        <v>110</v>
      </c>
      <c r="F69" s="9">
        <v>16532469.15</v>
      </c>
      <c r="G69" s="9">
        <v>-55895298.92</v>
      </c>
    </row>
    <row r="70" spans="2:7" ht="12.75">
      <c r="B70" s="10"/>
      <c r="C70" s="9"/>
      <c r="D70" s="9"/>
      <c r="E70" s="11" t="s">
        <v>111</v>
      </c>
      <c r="F70" s="9">
        <v>-42696004.87</v>
      </c>
      <c r="G70" s="9">
        <v>13199294.05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9174081.92</v>
      </c>
      <c r="G73" s="9">
        <v>9325891.01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-16989453.799999997</v>
      </c>
      <c r="G79" s="9">
        <f>G63+G68+G75</f>
        <v>-33370113.860000007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28076088.89</v>
      </c>
      <c r="G81" s="9">
        <f>G59+G79</f>
        <v>33047426.76999999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2021-04-28T16:57:02Z</dcterms:modified>
  <cp:category/>
  <cp:version/>
  <cp:contentType/>
  <cp:contentStatus/>
</cp:coreProperties>
</file>