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<sst xmlns="http://schemas.openxmlformats.org/spreadsheetml/2006/main" count="127" uniqueCount="124">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</sst>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2340915.3800000004</v>
      </c>
      <c r="D9" s="9">
        <f>SUM(D10:D16)</f>
        <v>247341.09</v>
      </c>
      <c r="E9" s="11" t="s">
        <v>8</v>
      </c>
      <c r="F9" s="9">
        <f>SUM(F10:F18)</f>
        <v>66389040.629999995</v>
      </c>
      <c r="G9" s="9">
        <f>SUM(G10:G18)</f>
        <v>14964133.639999999</v>
      </c>
    </row>
    <row r="10" spans="2:7" ht="12.75">
      <c r="B10" s="12" t="s">
        <v>9</v>
      </c>
      <c r="C10" s="9">
        <v>-1850.38</v>
      </c>
      <c r="D10" s="9">
        <v>0.3</v>
      </c>
      <c r="E10" s="13" t="s">
        <v>10</v>
      </c>
      <c r="F10" s="9">
        <v>19553417.2</v>
      </c>
      <c r="G10" s="9">
        <v>30788</v>
      </c>
    </row>
    <row r="11" spans="2:7" ht="12.75">
      <c r="B11" s="12" t="s">
        <v>11</v>
      </c>
      <c r="C11" s="9">
        <v>2150738.24</v>
      </c>
      <c r="D11" s="9">
        <v>55313.27</v>
      </c>
      <c r="E11" s="13" t="s">
        <v>12</v>
      </c>
      <c r="F11" s="9">
        <v>5873885.52</v>
      </c>
      <c r="G11" s="9">
        <v>3343826.75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192027.52</v>
      </c>
      <c r="D13" s="9">
        <v>192027.52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2763836.22</v>
      </c>
      <c r="G14" s="9">
        <v>75304.28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38119951.69</v>
      </c>
      <c r="G16" s="9">
        <v>11436264.61</v>
      </c>
    </row>
    <row r="17" spans="2:7" ht="12.75">
      <c r="B17" s="10" t="s">
        <v>23</v>
      </c>
      <c r="C17" s="9">
        <f>SUM(C18:C24)</f>
        <v>10683065.740000002</v>
      </c>
      <c r="D17" s="9">
        <f>SUM(D18:D24)</f>
        <v>6931404.339999999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-47638897.1</v>
      </c>
      <c r="D19" s="9">
        <v>-5360539.7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58416096.2</v>
      </c>
      <c r="D20" s="9">
        <v>12291944.04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-94133.36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283638.76</v>
      </c>
      <c r="D25" s="9">
        <f>SUM(D26:D30)</f>
        <v>283638.76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283638.76</v>
      </c>
      <c r="D26" s="9">
        <v>283638.76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28500</v>
      </c>
      <c r="G31" s="9">
        <f>SUM(G32:G37)</f>
        <v>28500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4500</v>
      </c>
      <c r="G32" s="9">
        <v>4500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13307619.880000003</v>
      </c>
      <c r="D47" s="9">
        <f>D9+D17+D25+D31+D37+D38+D41</f>
        <v>7462384.189999999</v>
      </c>
      <c r="E47" s="8" t="s">
        <v>82</v>
      </c>
      <c r="F47" s="9">
        <f>F9+F19+F23+F26+F27+F31+F38+F42</f>
        <v>66417540.629999995</v>
      </c>
      <c r="G47" s="9">
        <f>G9+G19+G23+G26+G27+G31+G38+G42</f>
        <v>14992633.639999999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53098338.17</v>
      </c>
      <c r="D53" s="9">
        <v>52039699.63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2645742.38</v>
      </c>
      <c r="D54" s="9">
        <v>2618953.41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-36004273.66</v>
      </c>
      <c r="D55" s="9">
        <v>-32374145.45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66417540.629999995</v>
      </c>
      <c r="G59" s="9">
        <f>G47+G57</f>
        <v>14992633.639999999</v>
      </c>
    </row>
    <row r="60" spans="2:7" ht="25.5">
      <c r="B60" s="6" t="s">
        <v>102</v>
      </c>
      <c r="C60" s="9">
        <f>SUM(C50:C58)</f>
        <v>19739806.890000008</v>
      </c>
      <c r="D60" s="9">
        <f>SUM(D50:D58)</f>
        <v>22284507.590000007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33047426.77000001</v>
      </c>
      <c r="D62" s="9">
        <f>D47+D60</f>
        <v>29746891.780000005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-33370113.860000007</v>
      </c>
      <c r="G68" s="9">
        <f>SUM(G69:G73)</f>
        <v>14754258.139999999</v>
      </c>
    </row>
    <row r="69" spans="2:7" ht="12.75">
      <c r="B69" s="10"/>
      <c r="C69" s="9"/>
      <c r="D69" s="9"/>
      <c r="E69" s="11" t="s">
        <v>110</v>
      </c>
      <c r="F69" s="9">
        <v>-55895298.92</v>
      </c>
      <c r="G69" s="9">
        <v>-3692123.03</v>
      </c>
    </row>
    <row r="70" spans="2:7" ht="12.75">
      <c r="B70" s="10"/>
      <c r="C70" s="9"/>
      <c r="D70" s="9"/>
      <c r="E70" s="11" t="s">
        <v>111</v>
      </c>
      <c r="F70" s="9">
        <v>13199294.05</v>
      </c>
      <c r="G70" s="9">
        <v>16891417.08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9325891.01</v>
      </c>
      <c r="G73" s="9">
        <v>1554964.09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-33370113.860000007</v>
      </c>
      <c r="G79" s="9">
        <f>G63+G68+G75</f>
        <v>14754258.139999999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33047426.76999999</v>
      </c>
      <c r="G81" s="9">
        <f>G59+G79</f>
        <v>29746891.779999997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 Bencomo Arvizu</cp:lastModifiedBy>
  <cp:lastPrinted>2016-12-20T19:33:34Z</cp:lastPrinted>
  <dcterms:created xsi:type="dcterms:W3CDTF">2016-10-11T18:36:49Z</dcterms:created>
  <dcterms:modified xsi:type="dcterms:W3CDTF">2021-02-18T16:36:48Z</dcterms:modified>
  <cp:category/>
  <cp:version/>
  <cp:contentType/>
  <cp:contentStatus/>
</cp:coreProperties>
</file>